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17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E5" i="1" s="1"/>
  <c r="F4" i="1"/>
  <c r="G4" i="1"/>
  <c r="G5" i="1" s="1"/>
  <c r="H4" i="1"/>
  <c r="H5" i="1" s="1"/>
  <c r="I4" i="1"/>
  <c r="I5" i="1" s="1"/>
  <c r="J4" i="1"/>
  <c r="J5" i="1" s="1"/>
  <c r="K4" i="1"/>
  <c r="K5" i="1" s="1"/>
  <c r="L4" i="1"/>
  <c r="M4" i="1"/>
  <c r="M5" i="1" s="1"/>
  <c r="N4" i="1"/>
  <c r="N5" i="1" s="1"/>
  <c r="O4" i="1"/>
  <c r="O5" i="1" s="1"/>
  <c r="P4" i="1"/>
  <c r="P5" i="1" s="1"/>
  <c r="Q4" i="1"/>
  <c r="Q5" i="1" s="1"/>
  <c r="R4" i="1"/>
  <c r="R5" i="1" s="1"/>
  <c r="S4" i="1"/>
  <c r="S5" i="1" s="1"/>
  <c r="T4" i="1"/>
  <c r="D5" i="1"/>
  <c r="F5" i="1"/>
  <c r="L5" i="1"/>
  <c r="T5" i="1"/>
  <c r="D20" i="1"/>
  <c r="D21" i="1" s="1"/>
  <c r="D22" i="1" s="1"/>
  <c r="E20" i="1"/>
  <c r="E21" i="1" s="1"/>
  <c r="E22" i="1" s="1"/>
  <c r="F20" i="1"/>
  <c r="G20" i="1"/>
  <c r="H20" i="1"/>
  <c r="I20" i="1"/>
  <c r="J20" i="1"/>
  <c r="J21" i="1" s="1"/>
  <c r="J22" i="1" s="1"/>
  <c r="K20" i="1"/>
  <c r="L20" i="1"/>
  <c r="M20" i="1"/>
  <c r="M21" i="1" s="1"/>
  <c r="M22" i="1" s="1"/>
  <c r="N20" i="1"/>
  <c r="O20" i="1"/>
  <c r="P20" i="1"/>
  <c r="Q20" i="1"/>
  <c r="R20" i="1"/>
  <c r="R21" i="1" s="1"/>
  <c r="R22" i="1" s="1"/>
  <c r="S20" i="1"/>
  <c r="S21" i="1" s="1"/>
  <c r="S22" i="1" s="1"/>
  <c r="T20" i="1"/>
  <c r="T21" i="1" s="1"/>
  <c r="T22" i="1" s="1"/>
  <c r="U20" i="1"/>
  <c r="U26" i="1"/>
  <c r="B20" i="1"/>
  <c r="Q21" i="1" l="1"/>
  <c r="Q22" i="1" s="1"/>
  <c r="I21" i="1"/>
  <c r="I22" i="1" s="1"/>
  <c r="I26" i="1" s="1"/>
  <c r="H21" i="1"/>
  <c r="H22" i="1" s="1"/>
  <c r="H26" i="1" s="1"/>
  <c r="L21" i="1"/>
  <c r="L22" i="1" s="1"/>
  <c r="L26" i="1" s="1"/>
  <c r="S26" i="1"/>
  <c r="J26" i="1"/>
  <c r="O21" i="1"/>
  <c r="O22" i="1" s="1"/>
  <c r="R26" i="1"/>
  <c r="T26" i="1"/>
  <c r="K21" i="1"/>
  <c r="K22" i="1" s="1"/>
  <c r="K26" i="1" s="1"/>
  <c r="Q26" i="1"/>
  <c r="N21" i="1"/>
  <c r="N22" i="1" s="1"/>
  <c r="N26" i="1" s="1"/>
  <c r="F21" i="1"/>
  <c r="F22" i="1" s="1"/>
  <c r="F26" i="1" s="1"/>
  <c r="D26" i="1"/>
  <c r="E26" i="1"/>
  <c r="O26" i="1"/>
  <c r="M26" i="1"/>
  <c r="P21" i="1"/>
  <c r="P22" i="1" s="1"/>
  <c r="P26" i="1" s="1"/>
  <c r="G21" i="1"/>
  <c r="G22" i="1" s="1"/>
  <c r="G26" i="1" s="1"/>
  <c r="V4" i="1"/>
  <c r="V5" i="1" s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BN4" i="1"/>
  <c r="BN5" i="1" s="1"/>
  <c r="BM4" i="1"/>
  <c r="BM5" i="1" s="1"/>
  <c r="BL4" i="1"/>
  <c r="BL5" i="1" s="1"/>
  <c r="BK4" i="1"/>
  <c r="BK5" i="1" s="1"/>
  <c r="BJ4" i="1"/>
  <c r="BJ5" i="1" s="1"/>
  <c r="BI4" i="1"/>
  <c r="BI5" i="1" s="1"/>
  <c r="BH4" i="1"/>
  <c r="BH5" i="1" s="1"/>
  <c r="BG4" i="1"/>
  <c r="BG5" i="1" s="1"/>
  <c r="BF4" i="1"/>
  <c r="BF5" i="1" s="1"/>
  <c r="BE4" i="1"/>
  <c r="BE5" i="1" s="1"/>
  <c r="BD4" i="1"/>
  <c r="BD5" i="1" s="1"/>
  <c r="BC4" i="1"/>
  <c r="BC5" i="1" s="1"/>
  <c r="BB4" i="1"/>
  <c r="BB5" i="1" s="1"/>
  <c r="BA4" i="1"/>
  <c r="BA5" i="1" s="1"/>
  <c r="AZ4" i="1"/>
  <c r="AZ5" i="1" s="1"/>
  <c r="AY4" i="1"/>
  <c r="AY5" i="1" s="1"/>
  <c r="AX4" i="1"/>
  <c r="AX5" i="1" s="1"/>
  <c r="AW4" i="1"/>
  <c r="AW5" i="1" s="1"/>
  <c r="AV4" i="1"/>
  <c r="AV5" i="1" s="1"/>
  <c r="AU4" i="1"/>
  <c r="AU5" i="1" s="1"/>
  <c r="AT4" i="1"/>
  <c r="AT5" i="1" s="1"/>
  <c r="AS4" i="1"/>
  <c r="AS5" i="1" s="1"/>
  <c r="AR4" i="1"/>
  <c r="AR5" i="1" s="1"/>
  <c r="AQ4" i="1"/>
  <c r="AQ5" i="1" s="1"/>
  <c r="AP4" i="1"/>
  <c r="AP5" i="1" s="1"/>
  <c r="AO4" i="1"/>
  <c r="AO5" i="1" s="1"/>
  <c r="AN4" i="1"/>
  <c r="AN5" i="1" s="1"/>
  <c r="AM4" i="1"/>
  <c r="AM5" i="1" s="1"/>
  <c r="AL4" i="1"/>
  <c r="AL5" i="1" s="1"/>
  <c r="AK4" i="1"/>
  <c r="AK5" i="1" s="1"/>
  <c r="AJ4" i="1"/>
  <c r="AJ5" i="1" s="1"/>
  <c r="AI4" i="1"/>
  <c r="AI5" i="1" s="1"/>
  <c r="AH4" i="1"/>
  <c r="AH5" i="1" s="1"/>
  <c r="AG4" i="1"/>
  <c r="AG5" i="1" s="1"/>
  <c r="AF4" i="1"/>
  <c r="AF5" i="1" s="1"/>
  <c r="AE4" i="1"/>
  <c r="AE5" i="1" s="1"/>
  <c r="AD4" i="1"/>
  <c r="AD5" i="1" s="1"/>
  <c r="AC4" i="1"/>
  <c r="AC5" i="1" s="1"/>
  <c r="AB4" i="1"/>
  <c r="AB5" i="1" s="1"/>
  <c r="AA4" i="1"/>
  <c r="AA5" i="1" s="1"/>
  <c r="Z4" i="1"/>
  <c r="Z5" i="1" s="1"/>
  <c r="Y4" i="1"/>
  <c r="Y5" i="1" s="1"/>
  <c r="X4" i="1"/>
  <c r="X5" i="1" s="1"/>
  <c r="W4" i="1"/>
  <c r="W5" i="1" s="1"/>
  <c r="AM21" i="1" l="1"/>
  <c r="AM22" i="1" s="1"/>
  <c r="AM26" i="1" s="1"/>
  <c r="AU21" i="1"/>
  <c r="AU22" i="1" s="1"/>
  <c r="AU26" i="1" s="1"/>
  <c r="BC21" i="1"/>
  <c r="BC22" i="1" s="1"/>
  <c r="BC26" i="1" s="1"/>
  <c r="AS21" i="1"/>
  <c r="AS22" i="1" s="1"/>
  <c r="AS26" i="1" s="1"/>
  <c r="BA21" i="1"/>
  <c r="BA22" i="1" s="1"/>
  <c r="BA26" i="1" s="1"/>
  <c r="BK21" i="1"/>
  <c r="BK22" i="1" s="1"/>
  <c r="BK26" i="1" s="1"/>
  <c r="AK21" i="1"/>
  <c r="AK22" i="1" s="1"/>
  <c r="AK26" i="1" s="1"/>
  <c r="AC21" i="1"/>
  <c r="AC22" i="1" s="1"/>
  <c r="AC26" i="1" s="1"/>
  <c r="AQ21" i="1"/>
  <c r="AQ22" i="1" s="1"/>
  <c r="AQ26" i="1" s="1"/>
  <c r="BI21" i="1"/>
  <c r="BI22" i="1" s="1"/>
  <c r="BI26" i="1" s="1"/>
  <c r="AX21" i="1"/>
  <c r="AX22" i="1" s="1"/>
  <c r="AX26" i="1" s="1"/>
  <c r="BF21" i="1"/>
  <c r="BF22" i="1" s="1"/>
  <c r="BF26" i="1" s="1"/>
  <c r="BN21" i="1"/>
  <c r="BN22" i="1" s="1"/>
  <c r="BN26" i="1" s="1"/>
  <c r="AG21" i="1"/>
  <c r="AG22" i="1" s="1"/>
  <c r="AG26" i="1" s="1"/>
  <c r="AO21" i="1"/>
  <c r="AO22" i="1" s="1"/>
  <c r="AO26" i="1" s="1"/>
  <c r="AA21" i="1"/>
  <c r="AA22" i="1" s="1"/>
  <c r="AA26" i="1" s="1"/>
  <c r="AI21" i="1"/>
  <c r="AI22" i="1" s="1"/>
  <c r="AI26" i="1" s="1"/>
  <c r="AY21" i="1"/>
  <c r="AY22" i="1" s="1"/>
  <c r="AY26" i="1" s="1"/>
  <c r="BG21" i="1"/>
  <c r="BG22" i="1" s="1"/>
  <c r="BG26" i="1" s="1"/>
  <c r="AB21" i="1"/>
  <c r="AB22" i="1" s="1"/>
  <c r="AB26" i="1" s="1"/>
  <c r="AJ21" i="1"/>
  <c r="AJ22" i="1" s="1"/>
  <c r="AJ26" i="1" s="1"/>
  <c r="AR21" i="1"/>
  <c r="AR22" i="1" s="1"/>
  <c r="AR26" i="1" s="1"/>
  <c r="AZ21" i="1"/>
  <c r="AZ22" i="1" s="1"/>
  <c r="AZ26" i="1" s="1"/>
  <c r="BH21" i="1"/>
  <c r="BH22" i="1" s="1"/>
  <c r="BH26" i="1" s="1"/>
  <c r="Y21" i="1"/>
  <c r="Y22" i="1" s="1"/>
  <c r="Y26" i="1" s="1"/>
  <c r="V21" i="1"/>
  <c r="V22" i="1" s="1"/>
  <c r="V26" i="1" s="1"/>
  <c r="AD21" i="1"/>
  <c r="AD22" i="1" s="1"/>
  <c r="AD26" i="1" s="1"/>
  <c r="AL21" i="1"/>
  <c r="AL22" i="1" s="1"/>
  <c r="AL26" i="1" s="1"/>
  <c r="AT21" i="1"/>
  <c r="AT22" i="1" s="1"/>
  <c r="AT26" i="1" s="1"/>
  <c r="BB21" i="1"/>
  <c r="BB22" i="1" s="1"/>
  <c r="BB26" i="1" s="1"/>
  <c r="BJ21" i="1"/>
  <c r="BJ22" i="1" s="1"/>
  <c r="BJ26" i="1" s="1"/>
  <c r="X21" i="1"/>
  <c r="X22" i="1" s="1"/>
  <c r="X26" i="1" s="1"/>
  <c r="AF21" i="1"/>
  <c r="AF22" i="1" s="1"/>
  <c r="AF26" i="1" s="1"/>
  <c r="AN21" i="1"/>
  <c r="AN22" i="1" s="1"/>
  <c r="AN26" i="1" s="1"/>
  <c r="AV21" i="1"/>
  <c r="AV22" i="1" s="1"/>
  <c r="AV26" i="1" s="1"/>
  <c r="BD21" i="1"/>
  <c r="BD22" i="1" s="1"/>
  <c r="BD26" i="1" s="1"/>
  <c r="BL21" i="1"/>
  <c r="BL22" i="1" s="1"/>
  <c r="BL26" i="1" s="1"/>
  <c r="AE21" i="1"/>
  <c r="AE22" i="1" s="1"/>
  <c r="AE26" i="1" s="1"/>
  <c r="Z21" i="1"/>
  <c r="Z22" i="1" s="1"/>
  <c r="Z26" i="1" s="1"/>
  <c r="AH21" i="1"/>
  <c r="AH22" i="1" s="1"/>
  <c r="AH26" i="1" s="1"/>
  <c r="AP21" i="1"/>
  <c r="AP22" i="1" s="1"/>
  <c r="AP26" i="1" s="1"/>
  <c r="W21" i="1"/>
  <c r="W22" i="1" s="1"/>
  <c r="W26" i="1" s="1"/>
  <c r="AW21" i="1"/>
  <c r="AW22" i="1" s="1"/>
  <c r="AW26" i="1" s="1"/>
  <c r="BE21" i="1"/>
  <c r="BE22" i="1" s="1"/>
  <c r="BE26" i="1" s="1"/>
  <c r="BM21" i="1"/>
  <c r="BM22" i="1" s="1"/>
  <c r="BM26" i="1" s="1"/>
</calcChain>
</file>

<file path=xl/sharedStrings.xml><?xml version="1.0" encoding="utf-8"?>
<sst xmlns="http://schemas.openxmlformats.org/spreadsheetml/2006/main" count="153" uniqueCount="36">
  <si>
    <t>http://www.ers.usda.gov/datafiles/International_Macroeconomic_Data/Historical_Data_Files/HistoricalRealGDPValues.xls</t>
  </si>
  <si>
    <t>United States</t>
  </si>
  <si>
    <t>Canada</t>
  </si>
  <si>
    <t>Belgium-Luxembourg</t>
  </si>
  <si>
    <t>Denmark</t>
  </si>
  <si>
    <t>France</t>
  </si>
  <si>
    <t>Iceland</t>
  </si>
  <si>
    <t>Italy</t>
  </si>
  <si>
    <t>Original NATO Members</t>
  </si>
  <si>
    <t>Netherlands</t>
  </si>
  <si>
    <t>Norway</t>
  </si>
  <si>
    <t>Portugal</t>
  </si>
  <si>
    <t>United Kingdom</t>
  </si>
  <si>
    <t>change</t>
  </si>
  <si>
    <t>% change</t>
  </si>
  <si>
    <t>total</t>
  </si>
  <si>
    <t>US minus NATO</t>
  </si>
  <si>
    <t>President</t>
  </si>
  <si>
    <t>Nixon</t>
  </si>
  <si>
    <t>Ford</t>
  </si>
  <si>
    <t>Carter</t>
  </si>
  <si>
    <t>Reagan</t>
  </si>
  <si>
    <t>Bush1</t>
  </si>
  <si>
    <t>Clinton</t>
  </si>
  <si>
    <t>Bush2</t>
  </si>
  <si>
    <t>Obama</t>
  </si>
  <si>
    <t>http://www.ggdc.net/maddison/Historical_Statistics/horizontal-file_02-2010.xls</t>
  </si>
  <si>
    <t>1969+ (2010 $): USDA ERS</t>
  </si>
  <si>
    <t>1969 (1990 Millions G-K $)</t>
  </si>
  <si>
    <t>1969 (2010 Billions $)</t>
  </si>
  <si>
    <t>Truman</t>
  </si>
  <si>
    <t>Eisenhower</t>
  </si>
  <si>
    <t>JFK</t>
  </si>
  <si>
    <t>LBJ</t>
  </si>
  <si>
    <t>1932-1969- (1990 $): University of Groningen</t>
  </si>
  <si>
    <t>http://politicsthatwork.com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</si>
</sst>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_-* #,##0.00\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17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</cellStyleXfs>
  <cellXfs count="54">
    <xf numFmtId="0" fontId="0" fillId="0" borderId="0" xfId="0"/>
    <xf numFmtId="10" fontId="0" fillId="0" borderId="0" xfId="0" applyNumberFormat="1"/>
    <xf numFmtId="0" fontId="20" fillId="0" borderId="0" xfId="46" applyFill="1" applyAlignment="1">
      <alignment horizontal="left"/>
    </xf>
    <xf numFmtId="3" fontId="19" fillId="0" borderId="0" xfId="46" applyNumberFormat="1" applyFont="1" applyFill="1" applyBorder="1" applyAlignment="1">
      <alignment horizontal="left"/>
    </xf>
    <xf numFmtId="0" fontId="18" fillId="0" borderId="0" xfId="46" applyFont="1" applyFill="1" applyAlignment="1">
      <alignment horizontal="left"/>
    </xf>
    <xf numFmtId="0" fontId="19" fillId="0" borderId="0" xfId="46" applyFont="1" applyFill="1" applyAlignment="1">
      <alignment horizontal="left"/>
    </xf>
    <xf numFmtId="3" fontId="18" fillId="0" borderId="0" xfId="46" applyNumberFormat="1" applyFont="1" applyFill="1" applyBorder="1" applyAlignment="1">
      <alignment horizontal="left"/>
    </xf>
    <xf numFmtId="0" fontId="18" fillId="0" borderId="0" xfId="46" applyFont="1" applyFill="1"/>
    <xf numFmtId="3" fontId="18" fillId="0" borderId="0" xfId="46" applyNumberFormat="1" applyFont="1" applyFill="1"/>
    <xf numFmtId="3" fontId="18" fillId="0" borderId="0" xfId="46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34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3" fontId="19" fillId="0" borderId="0" xfId="46" applyNumberFormat="1" applyFont="1" applyFill="1"/>
    <xf numFmtId="3" fontId="22" fillId="0" borderId="0" xfId="46" applyNumberFormat="1" applyFont="1" applyFill="1"/>
    <xf numFmtId="0" fontId="19" fillId="0" borderId="0" xfId="46" applyFont="1" applyFill="1"/>
    <xf numFmtId="0" fontId="21" fillId="0" borderId="0" xfId="46" applyFont="1" applyFill="1" applyAlignment="1">
      <alignment horizontal="left"/>
    </xf>
    <xf numFmtId="0" fontId="21" fillId="0" borderId="0" xfId="46" applyFont="1" applyFill="1"/>
    <xf numFmtId="3" fontId="0" fillId="0" borderId="0" xfId="0" applyNumberFormat="1"/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3" fillId="0" borderId="0" xfId="47" applyFill="1" applyAlignment="1">
      <alignment horizontal="lef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3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6"/>
    <cellStyle name="Note" xfId="15" builtinId="10" customBuiltin="1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Sheet1!$D$2:$K$2</c:f>
              <c:numCache>
                <c:formatCode>General</c:formatCode>
                <c:ptCount val="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</c:numCache>
            </c:numRef>
          </c:cat>
          <c:val>
            <c:numRef>
              <c:f>Sheet1!$D$31:$K$31</c:f>
              <c:numCache>
                <c:formatCode>0.00%</c:formatCode>
                <c:ptCount val="8"/>
                <c:pt idx="0">
                  <c:v>-2.4455949610300086E-2</c:v>
                </c:pt>
                <c:pt idx="1">
                  <c:v>-7.3428865132718568E-2</c:v>
                </c:pt>
                <c:pt idx="2">
                  <c:v>1.0232271040850935E-2</c:v>
                </c:pt>
                <c:pt idx="3">
                  <c:v>2.2842677638976898E-2</c:v>
                </c:pt>
                <c:pt idx="4">
                  <c:v>-2.2498629759597821E-2</c:v>
                </c:pt>
                <c:pt idx="5">
                  <c:v>-1.7188027927016791E-2</c:v>
                </c:pt>
                <c:pt idx="6">
                  <c:v>-2.217206622689908E-2</c:v>
                </c:pt>
                <c:pt idx="7">
                  <c:v>-3.9040246715701526E-2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8977408"/>
        <c:axId val="68978944"/>
      </c:barChart>
      <c:catAx>
        <c:axId val="68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978944"/>
        <c:crosses val="autoZero"/>
        <c:auto val="1"/>
        <c:lblAlgn val="ctr"/>
        <c:lblOffset val="100"/>
        <c:noMultiLvlLbl val="0"/>
      </c:catAx>
      <c:valAx>
        <c:axId val="68978944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6897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Sheet1!$CF$32:$CM$32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Sheet1!$CF$31:$CM$31</c:f>
              <c:numCache>
                <c:formatCode>0.00%</c:formatCode>
                <c:ptCount val="8"/>
                <c:pt idx="0">
                  <c:v>-8.5829125795604724E-3</c:v>
                </c:pt>
                <c:pt idx="1">
                  <c:v>4.4235414734189286E-3</c:v>
                </c:pt>
                <c:pt idx="2">
                  <c:v>1.418617991558308E-2</c:v>
                </c:pt>
                <c:pt idx="3">
                  <c:v>1.1404154233014174E-2</c:v>
                </c:pt>
                <c:pt idx="4">
                  <c:v>1.1494657716185262E-2</c:v>
                </c:pt>
                <c:pt idx="5">
                  <c:v>8.2877029857865783E-4</c:v>
                </c:pt>
                <c:pt idx="6">
                  <c:v>-7.5235186693736189E-3</c:v>
                </c:pt>
                <c:pt idx="7">
                  <c:v>-1.9377306923399245E-3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877760"/>
        <c:axId val="69879296"/>
      </c:barChart>
      <c:catAx>
        <c:axId val="698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879296"/>
        <c:crosses val="autoZero"/>
        <c:auto val="1"/>
        <c:lblAlgn val="ctr"/>
        <c:lblOffset val="100"/>
        <c:noMultiLvlLbl val="0"/>
      </c:catAx>
      <c:valAx>
        <c:axId val="69879296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87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Sheet1!$CO$32:$CT$32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Sheet1!$CO$31:$CV$31</c:f>
              <c:numCache>
                <c:formatCode>0.00%</c:formatCode>
                <c:ptCount val="8"/>
                <c:pt idx="0">
                  <c:v>1.2476301655412188E-2</c:v>
                </c:pt>
                <c:pt idx="1">
                  <c:v>6.2140149010372972E-3</c:v>
                </c:pt>
                <c:pt idx="2">
                  <c:v>2.066513174633175E-3</c:v>
                </c:pt>
                <c:pt idx="3">
                  <c:v>2.5059698492662839E-2</c:v>
                </c:pt>
                <c:pt idx="4">
                  <c:v>1.8727610138939581E-2</c:v>
                </c:pt>
                <c:pt idx="5">
                  <c:v>1.1329900386002238E-2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908736"/>
        <c:axId val="69914624"/>
      </c:barChart>
      <c:catAx>
        <c:axId val="69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914624"/>
        <c:crosses val="autoZero"/>
        <c:auto val="1"/>
        <c:lblAlgn val="ctr"/>
        <c:lblOffset val="100"/>
        <c:noMultiLvlLbl val="0"/>
      </c:catAx>
      <c:valAx>
        <c:axId val="69914624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90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Sheet1!$M$32:$O$32</c:f>
              <c:numCache>
                <c:formatCode>General</c:formatCode>
                <c:ptCount val="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</c:numCache>
            </c:numRef>
          </c:cat>
          <c:val>
            <c:numRef>
              <c:f>Sheet1!$M$31:$T$31</c:f>
              <c:numCache>
                <c:formatCode>0.00%</c:formatCode>
                <c:ptCount val="8"/>
                <c:pt idx="0">
                  <c:v>-2.4418386721627047E-2</c:v>
                </c:pt>
                <c:pt idx="1">
                  <c:v>1.7205947941793531E-2</c:v>
                </c:pt>
                <c:pt idx="2">
                  <c:v>5.7473230640591455E-3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272704"/>
        <c:axId val="69274240"/>
      </c:barChart>
      <c:catAx>
        <c:axId val="692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274240"/>
        <c:crosses val="autoZero"/>
        <c:auto val="1"/>
        <c:lblAlgn val="ctr"/>
        <c:lblOffset val="100"/>
        <c:noMultiLvlLbl val="0"/>
      </c:catAx>
      <c:valAx>
        <c:axId val="69274240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692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Sheet1!$V$32:$Z$32</c:f>
              <c:numCache>
                <c:formatCode>General</c:formatCode>
                <c:ptCount val="5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</c:numCache>
            </c:numRef>
          </c:cat>
          <c:val>
            <c:numRef>
              <c:f>Sheet1!$V$31:$AC$31</c:f>
              <c:numCache>
                <c:formatCode>0.00%</c:formatCode>
                <c:ptCount val="8"/>
                <c:pt idx="0">
                  <c:v>8.4479850802821679E-3</c:v>
                </c:pt>
                <c:pt idx="1">
                  <c:v>2.4446567168866999E-2</c:v>
                </c:pt>
                <c:pt idx="2">
                  <c:v>2.7473186850441721E-2</c:v>
                </c:pt>
                <c:pt idx="3">
                  <c:v>5.1063741670379775E-4</c:v>
                </c:pt>
                <c:pt idx="4">
                  <c:v>-6.6572797425040395E-3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318144"/>
        <c:axId val="69319680"/>
      </c:barChart>
      <c:catAx>
        <c:axId val="693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319680"/>
        <c:crosses val="autoZero"/>
        <c:auto val="1"/>
        <c:lblAlgn val="ctr"/>
        <c:lblOffset val="100"/>
        <c:noMultiLvlLbl val="0"/>
      </c:catAx>
      <c:valAx>
        <c:axId val="69319680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693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Sheet1!$AD$32:$AI$32</c:f>
              <c:numCache>
                <c:formatCode>General</c:formatCode>
                <c:ptCount val="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</c:numCache>
            </c:numRef>
          </c:cat>
          <c:val>
            <c:numRef>
              <c:f>Sheet1!$AD$31:$AK$31</c:f>
              <c:numCache>
                <c:formatCode>0.00%</c:formatCode>
                <c:ptCount val="8"/>
                <c:pt idx="0">
                  <c:v>-1.2300103909824375E-2</c:v>
                </c:pt>
                <c:pt idx="1">
                  <c:v>-4.8576631593251179E-2</c:v>
                </c:pt>
                <c:pt idx="2">
                  <c:v>-2.341182543598469E-3</c:v>
                </c:pt>
                <c:pt idx="3">
                  <c:v>1.0189365901116902E-2</c:v>
                </c:pt>
                <c:pt idx="4">
                  <c:v>-1.0997657672232299E-2</c:v>
                </c:pt>
                <c:pt idx="5">
                  <c:v>-3.5960409715679008E-2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163264"/>
        <c:axId val="69165056"/>
      </c:barChart>
      <c:catAx>
        <c:axId val="69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165056"/>
        <c:crosses val="autoZero"/>
        <c:auto val="1"/>
        <c:lblAlgn val="ctr"/>
        <c:lblOffset val="100"/>
        <c:noMultiLvlLbl val="0"/>
      </c:catAx>
      <c:valAx>
        <c:axId val="69165056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691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Sheet1!$AM$32:$AN$32</c:f>
              <c:numCache>
                <c:formatCode>General</c:formatCode>
                <c:ptCount val="2"/>
                <c:pt idx="0">
                  <c:v>1975</c:v>
                </c:pt>
                <c:pt idx="1">
                  <c:v>1976</c:v>
                </c:pt>
              </c:numCache>
            </c:numRef>
          </c:cat>
          <c:val>
            <c:numRef>
              <c:f>Sheet1!$AM$31:$AT$31</c:f>
              <c:numCache>
                <c:formatCode>0.00%</c:formatCode>
                <c:ptCount val="8"/>
                <c:pt idx="0">
                  <c:v>4.6928119473558958E-3</c:v>
                </c:pt>
                <c:pt idx="1">
                  <c:v>4.0503081357028473E-3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195648"/>
        <c:axId val="69197184"/>
      </c:barChart>
      <c:catAx>
        <c:axId val="691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197184"/>
        <c:crosses val="autoZero"/>
        <c:auto val="1"/>
        <c:lblAlgn val="ctr"/>
        <c:lblOffset val="100"/>
        <c:noMultiLvlLbl val="0"/>
      </c:catAx>
      <c:valAx>
        <c:axId val="69197184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6919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Sheet1!$AV$32:$AY$32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Sheet1!$AV$31:$BC$31</c:f>
              <c:numCache>
                <c:formatCode>0.00%</c:formatCode>
                <c:ptCount val="8"/>
                <c:pt idx="0">
                  <c:v>1.7753350519419727E-2</c:v>
                </c:pt>
                <c:pt idx="1">
                  <c:v>2.1372167976925864E-2</c:v>
                </c:pt>
                <c:pt idx="2">
                  <c:v>-6.3987331208933337E-3</c:v>
                </c:pt>
                <c:pt idx="3">
                  <c:v>-1.9396397593255781E-2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620096"/>
        <c:axId val="69621632"/>
      </c:barChart>
      <c:catAx>
        <c:axId val="696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621632"/>
        <c:crosses val="autoZero"/>
        <c:auto val="1"/>
        <c:lblAlgn val="ctr"/>
        <c:lblOffset val="100"/>
        <c:noMultiLvlLbl val="0"/>
      </c:catAx>
      <c:valAx>
        <c:axId val="69621632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6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Sheet1!$BE$32:$BL$32</c:f>
              <c:numCache>
                <c:formatCode>General</c:formatCode>
                <c:ptCount val="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</c:numCache>
            </c:numRef>
          </c:cat>
          <c:val>
            <c:numRef>
              <c:f>Sheet1!$BE$31:$BL$31</c:f>
              <c:numCache>
                <c:formatCode>0.00%</c:formatCode>
                <c:ptCount val="8"/>
                <c:pt idx="0">
                  <c:v>1.9486374376471115E-2</c:v>
                </c:pt>
                <c:pt idx="1">
                  <c:v>-2.7041959214733957E-2</c:v>
                </c:pt>
                <c:pt idx="2">
                  <c:v>2.6769068900529675E-2</c:v>
                </c:pt>
                <c:pt idx="3">
                  <c:v>4.289877332471928E-2</c:v>
                </c:pt>
                <c:pt idx="4">
                  <c:v>1.272631931306812E-2</c:v>
                </c:pt>
                <c:pt idx="5">
                  <c:v>5.6782764940349444E-3</c:v>
                </c:pt>
                <c:pt idx="6">
                  <c:v>2.910192277681127E-3</c:v>
                </c:pt>
                <c:pt idx="7">
                  <c:v>-9.3011163434982697E-4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647360"/>
        <c:axId val="69649152"/>
      </c:barChart>
      <c:catAx>
        <c:axId val="69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649152"/>
        <c:crosses val="autoZero"/>
        <c:auto val="1"/>
        <c:lblAlgn val="ctr"/>
        <c:lblOffset val="100"/>
        <c:noMultiLvlLbl val="0"/>
      </c:catAx>
      <c:valAx>
        <c:axId val="69649152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64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Sheet1!$BN$32:$BQ$32</c:f>
              <c:numCache>
                <c:formatCode>General</c:formatCode>
                <c:ptCount val="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</c:numCache>
            </c:numRef>
          </c:cat>
          <c:val>
            <c:numRef>
              <c:f>Sheet1!$BN$31:$BU$31</c:f>
              <c:numCache>
                <c:formatCode>0.00%</c:formatCode>
                <c:ptCount val="8"/>
                <c:pt idx="0">
                  <c:v>4.7259575698616468E-3</c:v>
                </c:pt>
                <c:pt idx="1">
                  <c:v>3.2523879705771697E-4</c:v>
                </c:pt>
                <c:pt idx="2">
                  <c:v>-6.5411179108344469E-3</c:v>
                </c:pt>
                <c:pt idx="3">
                  <c:v>2.2488395134004281E-2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655936"/>
        <c:axId val="69735552"/>
      </c:barChart>
      <c:catAx>
        <c:axId val="696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735552"/>
        <c:crosses val="autoZero"/>
        <c:auto val="1"/>
        <c:lblAlgn val="ctr"/>
        <c:lblOffset val="100"/>
        <c:noMultiLvlLbl val="0"/>
      </c:catAx>
      <c:valAx>
        <c:axId val="69735552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6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numRef>
              <c:f>Sheet1!$BW$32:$CD$32</c:f>
              <c:numCache>
                <c:formatCode>General</c:formatCod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Sheet1!$BW$31:$CD$31</c:f>
              <c:numCache>
                <c:formatCode>0.00%</c:formatCode>
                <c:ptCount val="8"/>
                <c:pt idx="0">
                  <c:v>2.0028483825091765E-2</c:v>
                </c:pt>
                <c:pt idx="1">
                  <c:v>7.1332574843563576E-3</c:v>
                </c:pt>
                <c:pt idx="2">
                  <c:v>-1.3474460476671814E-3</c:v>
                </c:pt>
                <c:pt idx="3">
                  <c:v>1.7142859179632541E-2</c:v>
                </c:pt>
                <c:pt idx="4">
                  <c:v>1.2348785588781358E-2</c:v>
                </c:pt>
                <c:pt idx="5">
                  <c:v>1.3823051634843309E-2</c:v>
                </c:pt>
                <c:pt idx="6">
                  <c:v>1.5481162845628435E-2</c:v>
                </c:pt>
                <c:pt idx="7">
                  <c:v>5.7867688461746281E-4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69768704"/>
        <c:axId val="69770240"/>
      </c:barChart>
      <c:catAx>
        <c:axId val="697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9770240"/>
        <c:crosses val="autoZero"/>
        <c:auto val="1"/>
        <c:lblAlgn val="ctr"/>
        <c:lblOffset val="100"/>
        <c:noMultiLvlLbl val="0"/>
      </c:catAx>
      <c:valAx>
        <c:axId val="69770240"/>
        <c:scaling>
          <c:orientation val="minMax"/>
          <c:max val="8.0000000000000016E-2"/>
          <c:min val="-8.0000000000000016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</a:t>
                </a:r>
                <a:r>
                  <a:rPr lang="en-US" baseline="0"/>
                  <a:t> vs. NATO- GDP Growth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697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38</xdr:row>
      <xdr:rowOff>3572</xdr:rowOff>
    </xdr:from>
    <xdr:to>
      <xdr:col>10</xdr:col>
      <xdr:colOff>511969</xdr:colOff>
      <xdr:row>52</xdr:row>
      <xdr:rowOff>79772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37</xdr:row>
      <xdr:rowOff>142875</xdr:rowOff>
    </xdr:from>
    <xdr:to>
      <xdr:col>19</xdr:col>
      <xdr:colOff>16669</xdr:colOff>
      <xdr:row>52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171450</xdr:colOff>
      <xdr:row>37</xdr:row>
      <xdr:rowOff>114300</xdr:rowOff>
    </xdr:from>
    <xdr:to>
      <xdr:col>27</xdr:col>
      <xdr:colOff>492919</xdr:colOff>
      <xdr:row>52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400050</xdr:colOff>
      <xdr:row>37</xdr:row>
      <xdr:rowOff>38100</xdr:rowOff>
    </xdr:from>
    <xdr:to>
      <xdr:col>36</xdr:col>
      <xdr:colOff>111919</xdr:colOff>
      <xdr:row>51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0</xdr:colOff>
      <xdr:row>37</xdr:row>
      <xdr:rowOff>0</xdr:rowOff>
    </xdr:from>
    <xdr:to>
      <xdr:col>44</xdr:col>
      <xdr:colOff>321469</xdr:colOff>
      <xdr:row>51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476250</xdr:colOff>
      <xdr:row>36</xdr:row>
      <xdr:rowOff>161925</xdr:rowOff>
    </xdr:from>
    <xdr:to>
      <xdr:col>53</xdr:col>
      <xdr:colOff>188119</xdr:colOff>
      <xdr:row>51</xdr:row>
      <xdr:rowOff>47625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0</xdr:colOff>
      <xdr:row>37</xdr:row>
      <xdr:rowOff>0</xdr:rowOff>
    </xdr:from>
    <xdr:to>
      <xdr:col>62</xdr:col>
      <xdr:colOff>321469</xdr:colOff>
      <xdr:row>51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523875</xdr:colOff>
      <xdr:row>37</xdr:row>
      <xdr:rowOff>0</xdr:rowOff>
    </xdr:from>
    <xdr:to>
      <xdr:col>71</xdr:col>
      <xdr:colOff>235744</xdr:colOff>
      <xdr:row>51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74</xdr:col>
      <xdr:colOff>0</xdr:colOff>
      <xdr:row>37</xdr:row>
      <xdr:rowOff>0</xdr:rowOff>
    </xdr:from>
    <xdr:to>
      <xdr:col>81</xdr:col>
      <xdr:colOff>321469</xdr:colOff>
      <xdr:row>51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83</xdr:col>
      <xdr:colOff>0</xdr:colOff>
      <xdr:row>37</xdr:row>
      <xdr:rowOff>0</xdr:rowOff>
    </xdr:from>
    <xdr:to>
      <xdr:col>90</xdr:col>
      <xdr:colOff>321469</xdr:colOff>
      <xdr:row>51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92</xdr:col>
      <xdr:colOff>0</xdr:colOff>
      <xdr:row>36</xdr:row>
      <xdr:rowOff>0</xdr:rowOff>
    </xdr:from>
    <xdr:to>
      <xdr:col>99</xdr:col>
      <xdr:colOff>321469</xdr:colOff>
      <xdr:row>50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X99"/>
  <sheetViews>
    <sheetView showGridLines="0" tabSelected="1" topLeftCell="A17" zoomScaleNormal="100" workbookViewId="0">
      <selection activeCell="A69" sqref="A69"/>
    </sheetView>
  </sheetViews>
  <sheetFormatPr defaultRowHeight="15" x14ac:dyDescent="0.25"/>
  <cols>
    <col min="1" max="1" width="16" customWidth="1"/>
    <col min="2" max="19" width="9.140625" style="40" customWidth="1"/>
    <col min="22" max="22" width="9.140625" customWidth="1"/>
  </cols>
  <sheetData>
    <row r="2" spans="1:66" x14ac:dyDescent="0.25">
      <c r="B2" s="46">
        <v>1932</v>
      </c>
      <c r="C2" s="46">
        <v>1952</v>
      </c>
      <c r="D2" s="46">
        <v>1953</v>
      </c>
      <c r="E2" s="46">
        <v>1954</v>
      </c>
      <c r="F2" s="46">
        <v>1955</v>
      </c>
      <c r="G2" s="46">
        <v>1956</v>
      </c>
      <c r="H2" s="46">
        <v>1957</v>
      </c>
      <c r="I2" s="46">
        <v>1958</v>
      </c>
      <c r="J2" s="46">
        <v>1959</v>
      </c>
      <c r="K2" s="46">
        <v>1960</v>
      </c>
      <c r="L2" s="46">
        <v>1961</v>
      </c>
      <c r="M2" s="46">
        <v>1962</v>
      </c>
      <c r="N2" s="46">
        <v>1963</v>
      </c>
      <c r="O2" s="46">
        <v>1964</v>
      </c>
      <c r="P2" s="46">
        <v>1965</v>
      </c>
      <c r="Q2" s="46">
        <v>1966</v>
      </c>
      <c r="R2" s="46">
        <v>1967</v>
      </c>
      <c r="S2" s="46">
        <v>1968</v>
      </c>
      <c r="T2" s="46" t="s">
        <v>28</v>
      </c>
      <c r="U2" s="11" t="s">
        <v>29</v>
      </c>
      <c r="V2" s="11">
        <v>1970</v>
      </c>
      <c r="W2" s="11">
        <v>1971</v>
      </c>
      <c r="X2" s="11">
        <v>1972</v>
      </c>
      <c r="Y2" s="11">
        <v>1973</v>
      </c>
      <c r="Z2" s="11">
        <v>1974</v>
      </c>
      <c r="AA2" s="11">
        <v>1975</v>
      </c>
      <c r="AB2" s="11">
        <v>1976</v>
      </c>
      <c r="AC2" s="11">
        <v>1977</v>
      </c>
      <c r="AD2" s="11">
        <v>1978</v>
      </c>
      <c r="AE2" s="11">
        <v>1979</v>
      </c>
      <c r="AF2" s="11">
        <v>1980</v>
      </c>
      <c r="AG2" s="11">
        <v>1981</v>
      </c>
      <c r="AH2" s="11">
        <v>1982</v>
      </c>
      <c r="AI2" s="11">
        <v>1983</v>
      </c>
      <c r="AJ2" s="11">
        <v>1984</v>
      </c>
      <c r="AK2" s="11">
        <v>1985</v>
      </c>
      <c r="AL2" s="11">
        <v>1986</v>
      </c>
      <c r="AM2" s="11">
        <v>1987</v>
      </c>
      <c r="AN2" s="11">
        <v>1988</v>
      </c>
      <c r="AO2" s="11">
        <v>1989</v>
      </c>
      <c r="AP2" s="11">
        <v>1990</v>
      </c>
      <c r="AQ2" s="11">
        <v>1991</v>
      </c>
      <c r="AR2" s="11">
        <v>1992</v>
      </c>
      <c r="AS2" s="11">
        <v>1993</v>
      </c>
      <c r="AT2" s="11">
        <v>1994</v>
      </c>
      <c r="AU2" s="11">
        <v>1995</v>
      </c>
      <c r="AV2" s="11">
        <v>1996</v>
      </c>
      <c r="AW2" s="11">
        <v>1997</v>
      </c>
      <c r="AX2" s="11">
        <v>1998</v>
      </c>
      <c r="AY2" s="11">
        <v>1999</v>
      </c>
      <c r="AZ2" s="11">
        <v>2000</v>
      </c>
      <c r="BA2" s="11">
        <v>2001</v>
      </c>
      <c r="BB2" s="11">
        <v>2002</v>
      </c>
      <c r="BC2" s="11">
        <v>2003</v>
      </c>
      <c r="BD2" s="11">
        <v>2004</v>
      </c>
      <c r="BE2" s="11">
        <v>2005</v>
      </c>
      <c r="BF2" s="11">
        <v>2006</v>
      </c>
      <c r="BG2" s="11">
        <v>2007</v>
      </c>
      <c r="BH2" s="11">
        <v>2008</v>
      </c>
      <c r="BI2" s="11">
        <v>2009</v>
      </c>
      <c r="BJ2" s="11">
        <v>2010</v>
      </c>
      <c r="BK2" s="11">
        <v>2011</v>
      </c>
      <c r="BL2" s="11">
        <v>2012</v>
      </c>
      <c r="BM2" s="11">
        <v>2013</v>
      </c>
      <c r="BN2" s="10">
        <v>2014</v>
      </c>
    </row>
    <row r="3" spans="1:66" x14ac:dyDescent="0.25">
      <c r="A3" s="12" t="s">
        <v>1</v>
      </c>
      <c r="B3" s="44">
        <v>39629.660000000003</v>
      </c>
      <c r="C3" s="40">
        <v>115816</v>
      </c>
      <c r="D3" s="44">
        <v>121228</v>
      </c>
      <c r="E3" s="44">
        <v>120390</v>
      </c>
      <c r="F3" s="44">
        <v>131633</v>
      </c>
      <c r="G3" s="44">
        <v>142282</v>
      </c>
      <c r="H3" s="44">
        <v>146402</v>
      </c>
      <c r="I3" s="44">
        <v>149021</v>
      </c>
      <c r="J3" s="44">
        <v>155062</v>
      </c>
      <c r="K3" s="44">
        <v>159880</v>
      </c>
      <c r="L3" s="44">
        <v>164598</v>
      </c>
      <c r="M3" s="44">
        <v>176130</v>
      </c>
      <c r="N3" s="44">
        <v>185041</v>
      </c>
      <c r="O3" s="44">
        <v>197098</v>
      </c>
      <c r="P3" s="44">
        <v>210203</v>
      </c>
      <c r="Q3" s="44">
        <v>223832</v>
      </c>
      <c r="R3" s="44">
        <v>230647</v>
      </c>
      <c r="S3" s="44">
        <v>242703</v>
      </c>
      <c r="T3" s="44">
        <v>255497</v>
      </c>
      <c r="U3" s="13">
        <v>4770.0396250000003</v>
      </c>
      <c r="V3" s="13">
        <v>4779.6556200000005</v>
      </c>
      <c r="W3" s="13">
        <v>4937.1554960000003</v>
      </c>
      <c r="X3" s="13">
        <v>5196.9898030000004</v>
      </c>
      <c r="Y3" s="13">
        <v>5490.3282610000006</v>
      </c>
      <c r="Z3" s="13">
        <v>5461.8851600000007</v>
      </c>
      <c r="AA3" s="13">
        <v>5451.1557339999999</v>
      </c>
      <c r="AB3" s="13">
        <v>5744.6966339999999</v>
      </c>
      <c r="AC3" s="13">
        <v>6009.4907700000003</v>
      </c>
      <c r="AD3" s="13">
        <v>6343.7225120000003</v>
      </c>
      <c r="AE3" s="13">
        <v>6545.1523020000004</v>
      </c>
      <c r="AF3" s="13">
        <v>6529.1593839999996</v>
      </c>
      <c r="AG3" s="13">
        <v>6698.502117</v>
      </c>
      <c r="AH3" s="13">
        <v>6570.5587730000007</v>
      </c>
      <c r="AI3" s="13">
        <v>6874.9303200000004</v>
      </c>
      <c r="AJ3" s="13">
        <v>7373.94985</v>
      </c>
      <c r="AK3" s="13">
        <v>7686.5202980000004</v>
      </c>
      <c r="AL3" s="13">
        <v>7956.476705</v>
      </c>
      <c r="AM3" s="13">
        <v>8231.8990460000005</v>
      </c>
      <c r="AN3" s="13">
        <v>8577.973645</v>
      </c>
      <c r="AO3" s="13">
        <v>8893.6819439999999</v>
      </c>
      <c r="AP3" s="13">
        <v>9064.3405500000008</v>
      </c>
      <c r="AQ3" s="13">
        <v>9057.6599640000004</v>
      </c>
      <c r="AR3" s="13">
        <v>9379.7451860000001</v>
      </c>
      <c r="AS3" s="13">
        <v>9637.2514100000008</v>
      </c>
      <c r="AT3" s="13">
        <v>10026.344934000001</v>
      </c>
      <c r="AU3" s="13">
        <v>10299.034308</v>
      </c>
      <c r="AV3" s="13">
        <v>10689.94981</v>
      </c>
      <c r="AW3" s="13">
        <v>11169.636129</v>
      </c>
      <c r="AX3" s="13">
        <v>11666.631239</v>
      </c>
      <c r="AY3" s="13">
        <v>12213.224639</v>
      </c>
      <c r="AZ3" s="13">
        <v>12713.053937000001</v>
      </c>
      <c r="BA3" s="13">
        <v>12837.049662000001</v>
      </c>
      <c r="BB3" s="13">
        <v>13066.416448</v>
      </c>
      <c r="BC3" s="13">
        <v>13433.140131000002</v>
      </c>
      <c r="BD3" s="13">
        <v>13941.674435000001</v>
      </c>
      <c r="BE3" s="13">
        <v>14407.999582000002</v>
      </c>
      <c r="BF3" s="13">
        <v>14792.234498</v>
      </c>
      <c r="BG3" s="13">
        <v>15055.307877000001</v>
      </c>
      <c r="BH3" s="13">
        <v>15011.479184</v>
      </c>
      <c r="BI3" s="13">
        <v>14594.752327000002</v>
      </c>
      <c r="BJ3" s="13">
        <v>14964.310197999999</v>
      </c>
      <c r="BK3" s="13">
        <v>15204.001526000002</v>
      </c>
      <c r="BL3" s="13">
        <v>15556.857932000001</v>
      </c>
      <c r="BM3" s="13">
        <v>15902.122762999999</v>
      </c>
      <c r="BN3" s="13">
        <v>16271.052011101603</v>
      </c>
    </row>
    <row r="4" spans="1:66" x14ac:dyDescent="0.25">
      <c r="A4" t="s">
        <v>13</v>
      </c>
      <c r="C4" s="40">
        <v>7856</v>
      </c>
      <c r="D4" s="49">
        <f>D3-C3</f>
        <v>5412</v>
      </c>
      <c r="E4" s="49">
        <f t="shared" ref="E4:T4" si="0">E3-D3</f>
        <v>-838</v>
      </c>
      <c r="F4" s="49">
        <f t="shared" si="0"/>
        <v>11243</v>
      </c>
      <c r="G4" s="49">
        <f t="shared" si="0"/>
        <v>10649</v>
      </c>
      <c r="H4" s="49">
        <f t="shared" si="0"/>
        <v>4120</v>
      </c>
      <c r="I4" s="49">
        <f t="shared" si="0"/>
        <v>2619</v>
      </c>
      <c r="J4" s="49">
        <f t="shared" si="0"/>
        <v>6041</v>
      </c>
      <c r="K4" s="49">
        <f t="shared" si="0"/>
        <v>4818</v>
      </c>
      <c r="L4" s="49">
        <f t="shared" si="0"/>
        <v>4718</v>
      </c>
      <c r="M4" s="49">
        <f t="shared" si="0"/>
        <v>11532</v>
      </c>
      <c r="N4" s="49">
        <f t="shared" si="0"/>
        <v>8911</v>
      </c>
      <c r="O4" s="49">
        <f t="shared" si="0"/>
        <v>12057</v>
      </c>
      <c r="P4" s="49">
        <f t="shared" si="0"/>
        <v>13105</v>
      </c>
      <c r="Q4" s="49">
        <f t="shared" si="0"/>
        <v>13629</v>
      </c>
      <c r="R4" s="49">
        <f t="shared" si="0"/>
        <v>6815</v>
      </c>
      <c r="S4" s="49">
        <f t="shared" si="0"/>
        <v>12056</v>
      </c>
      <c r="T4" s="49">
        <f t="shared" si="0"/>
        <v>12794</v>
      </c>
      <c r="V4" s="42">
        <f>V3-U3</f>
        <v>9.6159950000001118</v>
      </c>
      <c r="W4" s="42">
        <f t="shared" ref="W4:BN4" si="1">W3-V3</f>
        <v>157.49987599999986</v>
      </c>
      <c r="X4" s="42">
        <f t="shared" si="1"/>
        <v>259.83430700000008</v>
      </c>
      <c r="Y4" s="42">
        <f t="shared" si="1"/>
        <v>293.33845800000017</v>
      </c>
      <c r="Z4" s="42">
        <f t="shared" si="1"/>
        <v>-28.443100999999842</v>
      </c>
      <c r="AA4" s="42">
        <f t="shared" si="1"/>
        <v>-10.729426000000785</v>
      </c>
      <c r="AB4" s="42">
        <f t="shared" si="1"/>
        <v>293.54089999999997</v>
      </c>
      <c r="AC4" s="42">
        <f t="shared" si="1"/>
        <v>264.79413600000044</v>
      </c>
      <c r="AD4" s="42">
        <f t="shared" si="1"/>
        <v>334.23174199999994</v>
      </c>
      <c r="AE4" s="42">
        <f t="shared" si="1"/>
        <v>201.42979000000014</v>
      </c>
      <c r="AF4" s="42">
        <f t="shared" si="1"/>
        <v>-15.992918000000827</v>
      </c>
      <c r="AG4" s="42">
        <f t="shared" si="1"/>
        <v>169.34273300000041</v>
      </c>
      <c r="AH4" s="42">
        <f t="shared" si="1"/>
        <v>-127.94334399999934</v>
      </c>
      <c r="AI4" s="42">
        <f t="shared" si="1"/>
        <v>304.37154699999974</v>
      </c>
      <c r="AJ4" s="42">
        <f t="shared" si="1"/>
        <v>499.01952999999958</v>
      </c>
      <c r="AK4" s="42">
        <f t="shared" si="1"/>
        <v>312.5704480000004</v>
      </c>
      <c r="AL4" s="42">
        <f t="shared" si="1"/>
        <v>269.95640699999967</v>
      </c>
      <c r="AM4" s="42">
        <f t="shared" si="1"/>
        <v>275.42234100000042</v>
      </c>
      <c r="AN4" s="42">
        <f t="shared" si="1"/>
        <v>346.07459899999958</v>
      </c>
      <c r="AO4" s="42">
        <f t="shared" si="1"/>
        <v>315.7082989999999</v>
      </c>
      <c r="AP4" s="42">
        <f t="shared" si="1"/>
        <v>170.65860600000087</v>
      </c>
      <c r="AQ4" s="42">
        <f t="shared" si="1"/>
        <v>-6.6805860000004031</v>
      </c>
      <c r="AR4" s="42">
        <f t="shared" si="1"/>
        <v>322.0852219999997</v>
      </c>
      <c r="AS4" s="42">
        <f t="shared" si="1"/>
        <v>257.50622400000066</v>
      </c>
      <c r="AT4" s="42">
        <f t="shared" si="1"/>
        <v>389.09352399999989</v>
      </c>
      <c r="AU4" s="42">
        <f t="shared" si="1"/>
        <v>272.68937399999959</v>
      </c>
      <c r="AV4" s="42">
        <f t="shared" si="1"/>
        <v>390.91550199999983</v>
      </c>
      <c r="AW4" s="42">
        <f t="shared" si="1"/>
        <v>479.68631900000037</v>
      </c>
      <c r="AX4" s="42">
        <f t="shared" si="1"/>
        <v>496.99510999999984</v>
      </c>
      <c r="AY4" s="42">
        <f t="shared" si="1"/>
        <v>546.59339999999975</v>
      </c>
      <c r="AZ4" s="42">
        <f t="shared" si="1"/>
        <v>499.82929800000056</v>
      </c>
      <c r="BA4" s="42">
        <f t="shared" si="1"/>
        <v>123.99572500000068</v>
      </c>
      <c r="BB4" s="42">
        <f t="shared" si="1"/>
        <v>229.36678599999868</v>
      </c>
      <c r="BC4" s="42">
        <f t="shared" si="1"/>
        <v>366.72368300000198</v>
      </c>
      <c r="BD4" s="42">
        <f t="shared" si="1"/>
        <v>508.53430399999888</v>
      </c>
      <c r="BE4" s="42">
        <f t="shared" si="1"/>
        <v>466.32514700000138</v>
      </c>
      <c r="BF4" s="42">
        <f t="shared" si="1"/>
        <v>384.23491599999761</v>
      </c>
      <c r="BG4" s="42">
        <f t="shared" si="1"/>
        <v>263.0733790000013</v>
      </c>
      <c r="BH4" s="42">
        <f t="shared" si="1"/>
        <v>-43.828693000001294</v>
      </c>
      <c r="BI4" s="42">
        <f t="shared" si="1"/>
        <v>-416.72685699999784</v>
      </c>
      <c r="BJ4" s="42">
        <f t="shared" si="1"/>
        <v>369.55787099999725</v>
      </c>
      <c r="BK4" s="42">
        <f t="shared" si="1"/>
        <v>239.69132800000261</v>
      </c>
      <c r="BL4" s="42">
        <f t="shared" si="1"/>
        <v>352.85640599999897</v>
      </c>
      <c r="BM4" s="42">
        <f t="shared" si="1"/>
        <v>345.26483099999859</v>
      </c>
      <c r="BN4" s="42">
        <f t="shared" si="1"/>
        <v>368.92924810160366</v>
      </c>
    </row>
    <row r="5" spans="1:66" s="40" customFormat="1" x14ac:dyDescent="0.25">
      <c r="A5" s="40" t="s">
        <v>14</v>
      </c>
      <c r="C5" s="40">
        <v>7.276769173768062E-2</v>
      </c>
      <c r="D5" s="40">
        <f>D4/C3</f>
        <v>4.6729294743386059E-2</v>
      </c>
      <c r="E5" s="40">
        <f t="shared" ref="E5:T5" si="2">E4/D3</f>
        <v>-6.9125944501270331E-3</v>
      </c>
      <c r="F5" s="40">
        <f t="shared" si="2"/>
        <v>9.3388155162388908E-2</v>
      </c>
      <c r="G5" s="40">
        <f t="shared" si="2"/>
        <v>8.089916662235154E-2</v>
      </c>
      <c r="H5" s="40">
        <f t="shared" si="2"/>
        <v>2.8956579187810125E-2</v>
      </c>
      <c r="I5" s="40">
        <f t="shared" si="2"/>
        <v>1.7889099875684759E-2</v>
      </c>
      <c r="J5" s="40">
        <f t="shared" si="2"/>
        <v>4.0537910764254705E-2</v>
      </c>
      <c r="K5" s="40">
        <f t="shared" si="2"/>
        <v>3.107144239078562E-2</v>
      </c>
      <c r="L5" s="40">
        <f t="shared" si="2"/>
        <v>2.9509632224168126E-2</v>
      </c>
      <c r="M5" s="40">
        <f t="shared" si="2"/>
        <v>7.006160463675136E-2</v>
      </c>
      <c r="N5" s="40">
        <f t="shared" si="2"/>
        <v>5.05933117583603E-2</v>
      </c>
      <c r="O5" s="40">
        <f t="shared" si="2"/>
        <v>6.5158532433352609E-2</v>
      </c>
      <c r="P5" s="40">
        <f t="shared" si="2"/>
        <v>6.6489766512090431E-2</v>
      </c>
      <c r="Q5" s="40">
        <f t="shared" si="2"/>
        <v>6.4837323920210466E-2</v>
      </c>
      <c r="R5" s="40">
        <f t="shared" si="2"/>
        <v>3.0446942349619359E-2</v>
      </c>
      <c r="S5" s="40">
        <f t="shared" si="2"/>
        <v>5.2270352530056755E-2</v>
      </c>
      <c r="T5" s="40">
        <f t="shared" si="2"/>
        <v>5.2714634759356088E-2</v>
      </c>
      <c r="V5" s="40">
        <f>V4/U3</f>
        <v>2.0159151193634185E-3</v>
      </c>
      <c r="W5" s="40">
        <f t="shared" ref="W5:BN5" si="3">W4/V3</f>
        <v>3.2952138924184637E-2</v>
      </c>
      <c r="X5" s="40">
        <f t="shared" si="3"/>
        <v>5.2628341807446299E-2</v>
      </c>
      <c r="Y5" s="40">
        <f t="shared" si="3"/>
        <v>5.6443916405352269E-2</v>
      </c>
      <c r="Z5" s="40">
        <f t="shared" si="3"/>
        <v>-5.1805829538540665E-3</v>
      </c>
      <c r="AA5" s="40">
        <f t="shared" si="3"/>
        <v>-1.9644180874723452E-3</v>
      </c>
      <c r="AB5" s="40">
        <f t="shared" si="3"/>
        <v>5.3849296245404236E-2</v>
      </c>
      <c r="AC5" s="40">
        <f t="shared" si="3"/>
        <v>4.609366740670269E-2</v>
      </c>
      <c r="AD5" s="40">
        <f t="shared" si="3"/>
        <v>5.5617315142327761E-2</v>
      </c>
      <c r="AE5" s="40">
        <f t="shared" si="3"/>
        <v>3.1752616798570353E-2</v>
      </c>
      <c r="AF5" s="40">
        <f t="shared" si="3"/>
        <v>-2.4434753023415325E-3</v>
      </c>
      <c r="AG5" s="40">
        <f t="shared" si="3"/>
        <v>2.5936376038695339E-2</v>
      </c>
      <c r="AH5" s="40">
        <f t="shared" si="3"/>
        <v>-1.910029164211121E-2</v>
      </c>
      <c r="AI5" s="40">
        <f t="shared" si="3"/>
        <v>4.6323540739143118E-2</v>
      </c>
      <c r="AJ5" s="40">
        <f t="shared" si="3"/>
        <v>7.2585394581860946E-2</v>
      </c>
      <c r="AK5" s="40">
        <f t="shared" si="3"/>
        <v>4.2388469457790033E-2</v>
      </c>
      <c r="AL5" s="40">
        <f t="shared" si="3"/>
        <v>3.5120756406542136E-2</v>
      </c>
      <c r="AM5" s="40">
        <f t="shared" si="3"/>
        <v>3.4616118567521205E-2</v>
      </c>
      <c r="AN5" s="40">
        <f t="shared" si="3"/>
        <v>4.2040675798637531E-2</v>
      </c>
      <c r="AO5" s="40">
        <f t="shared" si="3"/>
        <v>3.6804531240781153E-2</v>
      </c>
      <c r="AP5" s="40">
        <f t="shared" si="3"/>
        <v>1.9188746244195674E-2</v>
      </c>
      <c r="AQ5" s="40">
        <f t="shared" si="3"/>
        <v>-7.3701842546068088E-4</v>
      </c>
      <c r="AR5" s="40">
        <f t="shared" si="3"/>
        <v>3.5559429618702752E-2</v>
      </c>
      <c r="AS5" s="40">
        <f t="shared" si="3"/>
        <v>2.7453434916798032E-2</v>
      </c>
      <c r="AT5" s="40">
        <f t="shared" si="3"/>
        <v>4.0373910303539533E-2</v>
      </c>
      <c r="AU5" s="40">
        <f t="shared" si="3"/>
        <v>2.7197286328669169E-2</v>
      </c>
      <c r="AV5" s="40">
        <f t="shared" si="3"/>
        <v>3.7956520029877719E-2</v>
      </c>
      <c r="AW5" s="40">
        <f t="shared" si="3"/>
        <v>4.4872644635924663E-2</v>
      </c>
      <c r="AX5" s="40">
        <f t="shared" si="3"/>
        <v>4.4495192525532613E-2</v>
      </c>
      <c r="AY5" s="40">
        <f t="shared" si="3"/>
        <v>4.6851005127582203E-2</v>
      </c>
      <c r="AZ5" s="40">
        <f t="shared" si="3"/>
        <v>4.092525215690504E-2</v>
      </c>
      <c r="BA5" s="40">
        <f t="shared" si="3"/>
        <v>9.7534176771738711E-3</v>
      </c>
      <c r="BB5" s="40">
        <f t="shared" si="3"/>
        <v>1.7867562410307257E-2</v>
      </c>
      <c r="BC5" s="40">
        <f t="shared" si="3"/>
        <v>2.8066125433812743E-2</v>
      </c>
      <c r="BD5" s="40">
        <f t="shared" si="3"/>
        <v>3.7856696129182875E-2</v>
      </c>
      <c r="BE5" s="40">
        <f t="shared" si="3"/>
        <v>3.3448288379859969E-2</v>
      </c>
      <c r="BF5" s="40">
        <f t="shared" si="3"/>
        <v>2.6668165404448271E-2</v>
      </c>
      <c r="BG5" s="40">
        <f t="shared" si="3"/>
        <v>1.7784559799641522E-2</v>
      </c>
      <c r="BH5" s="40">
        <f t="shared" si="3"/>
        <v>-2.9111787920962019E-3</v>
      </c>
      <c r="BI5" s="40">
        <f t="shared" si="3"/>
        <v>-2.7760545905707052E-2</v>
      </c>
      <c r="BJ5" s="40">
        <f t="shared" si="3"/>
        <v>2.5321284165701292E-2</v>
      </c>
      <c r="BK5" s="40">
        <f t="shared" si="3"/>
        <v>1.6017532704717501E-2</v>
      </c>
      <c r="BL5" s="40">
        <f t="shared" si="3"/>
        <v>2.3208127504893209E-2</v>
      </c>
      <c r="BM5" s="40">
        <f t="shared" si="3"/>
        <v>2.2193738125601763E-2</v>
      </c>
      <c r="BN5" s="40">
        <f t="shared" si="3"/>
        <v>2.3200000000000231E-2</v>
      </c>
    </row>
    <row r="6" spans="1:66" s="40" customFormat="1" x14ac:dyDescent="0.25"/>
    <row r="8" spans="1:66" x14ac:dyDescent="0.25">
      <c r="A8" t="s">
        <v>8</v>
      </c>
    </row>
    <row r="9" spans="1:66" x14ac:dyDescent="0.25">
      <c r="A9" s="14" t="s">
        <v>2</v>
      </c>
      <c r="B9" s="44">
        <v>6607.6829999999991</v>
      </c>
      <c r="C9" s="40">
        <v>15552</v>
      </c>
      <c r="D9" s="44">
        <v>16084</v>
      </c>
      <c r="E9" s="44">
        <v>18298</v>
      </c>
      <c r="F9" s="44">
        <v>18639</v>
      </c>
      <c r="G9" s="44">
        <v>19605</v>
      </c>
      <c r="H9" s="44">
        <v>20165</v>
      </c>
      <c r="I9" s="44">
        <v>20957</v>
      </c>
      <c r="J9" s="44">
        <v>22449</v>
      </c>
      <c r="K9" s="44">
        <v>22449</v>
      </c>
      <c r="L9" s="44">
        <v>23704</v>
      </c>
      <c r="M9" s="44">
        <v>24215</v>
      </c>
      <c r="N9" s="44">
        <v>25749</v>
      </c>
      <c r="O9" s="44">
        <v>27004</v>
      </c>
      <c r="P9" s="44">
        <v>28724</v>
      </c>
      <c r="Q9" s="44">
        <v>30536</v>
      </c>
      <c r="R9" s="44">
        <v>29142</v>
      </c>
      <c r="S9" s="44">
        <v>29095</v>
      </c>
      <c r="T9" s="44">
        <v>32099</v>
      </c>
      <c r="U9" s="15">
        <v>484.66269999999997</v>
      </c>
      <c r="V9" s="15">
        <v>521.77970000000005</v>
      </c>
      <c r="W9" s="15">
        <v>543.26469999999995</v>
      </c>
      <c r="X9" s="15">
        <v>572.8501</v>
      </c>
      <c r="Y9" s="15">
        <v>612.74459999999999</v>
      </c>
      <c r="Z9" s="15">
        <v>635.36090000000002</v>
      </c>
      <c r="AA9" s="15">
        <v>646.94330000000002</v>
      </c>
      <c r="AB9" s="15">
        <v>680.57979999999998</v>
      </c>
      <c r="AC9" s="15">
        <v>704.11580000000004</v>
      </c>
      <c r="AD9" s="15">
        <v>731.95370000000003</v>
      </c>
      <c r="AE9" s="15">
        <v>759.80409999999995</v>
      </c>
      <c r="AF9" s="15">
        <v>776.23569999999995</v>
      </c>
      <c r="AG9" s="15">
        <v>803.42819999999995</v>
      </c>
      <c r="AH9" s="15">
        <v>779.16250000000002</v>
      </c>
      <c r="AI9" s="15">
        <v>799.15629999999999</v>
      </c>
      <c r="AJ9" s="15">
        <v>843.68420000000003</v>
      </c>
      <c r="AK9" s="15">
        <v>883.16229999999996</v>
      </c>
      <c r="AL9" s="15">
        <v>902.57560000000001</v>
      </c>
      <c r="AM9" s="15">
        <v>939.06020000000001</v>
      </c>
      <c r="AN9" s="15">
        <v>983.54960000000005</v>
      </c>
      <c r="AO9" s="15">
        <v>1006.914</v>
      </c>
      <c r="AP9" s="15">
        <v>1008.212</v>
      </c>
      <c r="AQ9" s="15">
        <v>986.83579999999995</v>
      </c>
      <c r="AR9" s="15">
        <v>995.26710000000003</v>
      </c>
      <c r="AS9" s="15">
        <v>1021.217</v>
      </c>
      <c r="AT9" s="15">
        <v>1067.7239999999999</v>
      </c>
      <c r="AU9" s="15">
        <v>1096.963</v>
      </c>
      <c r="AV9" s="15">
        <v>1115.3879999999999</v>
      </c>
      <c r="AW9" s="15">
        <v>1162.829</v>
      </c>
      <c r="AX9" s="15">
        <v>1210.9490000000001</v>
      </c>
      <c r="AY9" s="15">
        <v>1271.4639999999999</v>
      </c>
      <c r="AZ9" s="15">
        <v>1336.6020000000001</v>
      </c>
      <c r="BA9" s="15">
        <v>1359.1690000000001</v>
      </c>
      <c r="BB9" s="15">
        <v>1397.25</v>
      </c>
      <c r="BC9" s="15">
        <v>1424.152</v>
      </c>
      <c r="BD9" s="15">
        <v>1468.854</v>
      </c>
      <c r="BE9" s="15">
        <v>1515.3109999999999</v>
      </c>
      <c r="BF9" s="15">
        <v>1555.04</v>
      </c>
      <c r="BG9" s="15">
        <v>1586.27</v>
      </c>
      <c r="BH9" s="15">
        <v>1604.915</v>
      </c>
      <c r="BI9" s="15">
        <v>1561.3979999999999</v>
      </c>
      <c r="BJ9" s="15">
        <v>1614.0840000000001</v>
      </c>
      <c r="BK9" s="15">
        <v>1654.8910000000001</v>
      </c>
      <c r="BL9" s="15">
        <v>1683.1769999999999</v>
      </c>
      <c r="BM9" s="15">
        <v>1716.9939999999999</v>
      </c>
      <c r="BN9" s="16">
        <v>1751.3338799999999</v>
      </c>
    </row>
    <row r="10" spans="1:66" x14ac:dyDescent="0.25">
      <c r="A10" s="17" t="s">
        <v>3</v>
      </c>
      <c r="B10" s="44">
        <v>19769.192999999999</v>
      </c>
      <c r="C10" s="40">
        <v>27484</v>
      </c>
      <c r="D10" s="44">
        <v>28680</v>
      </c>
      <c r="E10" s="44">
        <v>31611</v>
      </c>
      <c r="F10" s="44">
        <v>35105</v>
      </c>
      <c r="G10" s="44">
        <v>37520</v>
      </c>
      <c r="H10" s="44">
        <v>39818</v>
      </c>
      <c r="I10" s="44">
        <v>41272</v>
      </c>
      <c r="J10" s="44">
        <v>42445</v>
      </c>
      <c r="K10" s="44">
        <v>45939</v>
      </c>
      <c r="L10" s="44">
        <v>48378</v>
      </c>
      <c r="M10" s="44">
        <v>49550</v>
      </c>
      <c r="N10" s="44">
        <v>51567</v>
      </c>
      <c r="O10" s="44">
        <v>54662</v>
      </c>
      <c r="P10" s="44">
        <v>56234</v>
      </c>
      <c r="Q10" s="44">
        <v>59399</v>
      </c>
      <c r="R10" s="44">
        <v>61205</v>
      </c>
      <c r="S10" s="44">
        <v>63925</v>
      </c>
      <c r="T10" s="44">
        <v>67945</v>
      </c>
      <c r="U10" s="18">
        <v>194.61527999999998</v>
      </c>
      <c r="V10" s="18">
        <v>205.72166000000001</v>
      </c>
      <c r="W10" s="18">
        <v>213.31426000000002</v>
      </c>
      <c r="X10" s="18">
        <v>224.68808999999999</v>
      </c>
      <c r="Y10" s="18">
        <v>238.72747000000001</v>
      </c>
      <c r="Z10" s="18">
        <v>248.75506000000001</v>
      </c>
      <c r="AA10" s="18">
        <v>244.68844999999999</v>
      </c>
      <c r="AB10" s="18">
        <v>258.09470999999996</v>
      </c>
      <c r="AC10" s="18">
        <v>259.84273999999999</v>
      </c>
      <c r="AD10" s="18">
        <v>267.40235999999999</v>
      </c>
      <c r="AE10" s="18">
        <v>273.66310999999996</v>
      </c>
      <c r="AF10" s="18">
        <v>285.37121999999999</v>
      </c>
      <c r="AG10" s="18">
        <v>284.53287</v>
      </c>
      <c r="AH10" s="18">
        <v>286.30721999999997</v>
      </c>
      <c r="AI10" s="18">
        <v>287.61077999999998</v>
      </c>
      <c r="AJ10" s="18">
        <v>295.29241999999999</v>
      </c>
      <c r="AK10" s="18">
        <v>300.36129</v>
      </c>
      <c r="AL10" s="18">
        <v>307.24396000000002</v>
      </c>
      <c r="AM10" s="18">
        <v>314.64301</v>
      </c>
      <c r="AN10" s="18">
        <v>330.24177000000003</v>
      </c>
      <c r="AO10" s="18">
        <v>343.0521</v>
      </c>
      <c r="AP10" s="18">
        <v>354.32774000000001</v>
      </c>
      <c r="AQ10" s="18">
        <v>362.50750999999997</v>
      </c>
      <c r="AR10" s="18">
        <v>368.13391000000001</v>
      </c>
      <c r="AS10" s="18">
        <v>366.00562000000002</v>
      </c>
      <c r="AT10" s="18">
        <v>377.98585000000003</v>
      </c>
      <c r="AU10" s="18">
        <v>386.71789000000001</v>
      </c>
      <c r="AV10" s="18">
        <v>392.25351999999998</v>
      </c>
      <c r="AW10" s="18">
        <v>407.57628</v>
      </c>
      <c r="AX10" s="18">
        <v>416.91133000000002</v>
      </c>
      <c r="AY10" s="18">
        <v>433.34818000000001</v>
      </c>
      <c r="AZ10" s="18">
        <v>451.02964000000003</v>
      </c>
      <c r="BA10" s="18">
        <v>455.36358000000001</v>
      </c>
      <c r="BB10" s="18">
        <v>462.68671999999998</v>
      </c>
      <c r="BC10" s="18">
        <v>466.79035000000005</v>
      </c>
      <c r="BD10" s="18">
        <v>482.55532999999997</v>
      </c>
      <c r="BE10" s="18">
        <v>492.60843</v>
      </c>
      <c r="BF10" s="18">
        <v>506.83751000000001</v>
      </c>
      <c r="BG10" s="18">
        <v>523.32386999999994</v>
      </c>
      <c r="BH10" s="18">
        <v>527.55269999999996</v>
      </c>
      <c r="BI10" s="18">
        <v>511.30416000000002</v>
      </c>
      <c r="BJ10" s="18">
        <v>523.64329999999995</v>
      </c>
      <c r="BK10" s="18">
        <v>532.90782000000002</v>
      </c>
      <c r="BL10" s="18">
        <v>532.12464999999997</v>
      </c>
      <c r="BM10" s="18">
        <v>534.19898000000001</v>
      </c>
      <c r="BN10" s="18">
        <v>540.72345954972786</v>
      </c>
    </row>
    <row r="11" spans="1:66" x14ac:dyDescent="0.25">
      <c r="A11" s="19" t="s">
        <v>4</v>
      </c>
      <c r="B11" s="44">
        <v>37716.601999999999</v>
      </c>
      <c r="C11" s="40">
        <v>49486</v>
      </c>
      <c r="D11" s="44">
        <v>51071</v>
      </c>
      <c r="E11" s="44">
        <v>53173</v>
      </c>
      <c r="F11" s="44">
        <v>55696</v>
      </c>
      <c r="G11" s="44">
        <v>57313</v>
      </c>
      <c r="H11" s="44">
        <v>58381</v>
      </c>
      <c r="I11" s="44">
        <v>58316</v>
      </c>
      <c r="J11" s="44">
        <v>60160</v>
      </c>
      <c r="K11" s="44">
        <v>63394</v>
      </c>
      <c r="L11" s="44">
        <v>66478</v>
      </c>
      <c r="M11" s="44">
        <v>69904</v>
      </c>
      <c r="N11" s="44">
        <v>72988</v>
      </c>
      <c r="O11" s="44">
        <v>78128</v>
      </c>
      <c r="P11" s="44">
        <v>80870</v>
      </c>
      <c r="Q11" s="44">
        <v>83440</v>
      </c>
      <c r="R11" s="44">
        <v>86695</v>
      </c>
      <c r="S11" s="44">
        <v>90293</v>
      </c>
      <c r="T11" s="44">
        <v>96302</v>
      </c>
      <c r="U11" s="20">
        <v>144.92019999999999</v>
      </c>
      <c r="V11" s="20">
        <v>147.85640000000001</v>
      </c>
      <c r="W11" s="20">
        <v>152.29499999999999</v>
      </c>
      <c r="X11" s="20">
        <v>158.6532</v>
      </c>
      <c r="Y11" s="20">
        <v>164.6174</v>
      </c>
      <c r="Z11" s="20">
        <v>163.27420000000001</v>
      </c>
      <c r="AA11" s="20">
        <v>161.2799</v>
      </c>
      <c r="AB11" s="20">
        <v>171.10749999999999</v>
      </c>
      <c r="AC11" s="20">
        <v>174.49340000000001</v>
      </c>
      <c r="AD11" s="20">
        <v>178.4624</v>
      </c>
      <c r="AE11" s="20">
        <v>185.51179999999999</v>
      </c>
      <c r="AF11" s="20">
        <v>184.60749999999999</v>
      </c>
      <c r="AG11" s="20">
        <v>182.9701</v>
      </c>
      <c r="AH11" s="20">
        <v>189.76560000000001</v>
      </c>
      <c r="AI11" s="20">
        <v>194.7979</v>
      </c>
      <c r="AJ11" s="20">
        <v>202.91239999999999</v>
      </c>
      <c r="AK11" s="20">
        <v>211.07849999999999</v>
      </c>
      <c r="AL11" s="20">
        <v>221.52520000000001</v>
      </c>
      <c r="AM11" s="20">
        <v>222.16749999999999</v>
      </c>
      <c r="AN11" s="20">
        <v>221.85050000000001</v>
      </c>
      <c r="AO11" s="20">
        <v>223.1215</v>
      </c>
      <c r="AP11" s="20">
        <v>226.7081</v>
      </c>
      <c r="AQ11" s="20">
        <v>229.65620000000001</v>
      </c>
      <c r="AR11" s="20">
        <v>234.19309999999999</v>
      </c>
      <c r="AS11" s="20">
        <v>233.98320000000001</v>
      </c>
      <c r="AT11" s="20">
        <v>246.9117</v>
      </c>
      <c r="AU11" s="20">
        <v>254.47989999999999</v>
      </c>
      <c r="AV11" s="20">
        <v>261.69330000000002</v>
      </c>
      <c r="AW11" s="20">
        <v>270.0634</v>
      </c>
      <c r="AX11" s="20">
        <v>275.89800000000002</v>
      </c>
      <c r="AY11" s="20">
        <v>282.9622</v>
      </c>
      <c r="AZ11" s="20">
        <v>292.947</v>
      </c>
      <c r="BA11" s="20">
        <v>295.01179999999999</v>
      </c>
      <c r="BB11" s="20">
        <v>296.3861</v>
      </c>
      <c r="BC11" s="20">
        <v>297.52379999999999</v>
      </c>
      <c r="BD11" s="20">
        <v>304.35640000000001</v>
      </c>
      <c r="BE11" s="20">
        <v>311.79829999999998</v>
      </c>
      <c r="BF11" s="20">
        <v>322.38299999999998</v>
      </c>
      <c r="BG11" s="20">
        <v>327.4871</v>
      </c>
      <c r="BH11" s="20">
        <v>324.92009999999999</v>
      </c>
      <c r="BI11" s="20">
        <v>306.50920000000002</v>
      </c>
      <c r="BJ11" s="20">
        <v>310.75990000000002</v>
      </c>
      <c r="BK11" s="20">
        <v>314.08909999999997</v>
      </c>
      <c r="BL11" s="20">
        <v>312.96230000000003</v>
      </c>
      <c r="BM11" s="20">
        <v>314.20229999999998</v>
      </c>
      <c r="BN11" s="21">
        <v>317.95028121506834</v>
      </c>
    </row>
    <row r="12" spans="1:66" x14ac:dyDescent="0.25">
      <c r="A12" s="22" t="s">
        <v>5</v>
      </c>
      <c r="B12" s="44">
        <v>8931.8220000000001</v>
      </c>
      <c r="C12" s="40">
        <v>19121</v>
      </c>
      <c r="D12" s="44">
        <v>19255</v>
      </c>
      <c r="E12" s="44">
        <v>20941</v>
      </c>
      <c r="F12" s="44">
        <v>22008</v>
      </c>
      <c r="G12" s="44">
        <v>22673</v>
      </c>
      <c r="H12" s="44">
        <v>23739</v>
      </c>
      <c r="I12" s="44">
        <v>23867</v>
      </c>
      <c r="J12" s="44">
        <v>25285</v>
      </c>
      <c r="K12" s="44">
        <v>27598</v>
      </c>
      <c r="L12" s="44">
        <v>29701</v>
      </c>
      <c r="M12" s="44">
        <v>30627</v>
      </c>
      <c r="N12" s="44">
        <v>31636</v>
      </c>
      <c r="O12" s="44">
        <v>33235</v>
      </c>
      <c r="P12" s="44">
        <v>35002</v>
      </c>
      <c r="Q12" s="44">
        <v>35843</v>
      </c>
      <c r="R12" s="44">
        <v>36600</v>
      </c>
      <c r="S12" s="44">
        <v>37442</v>
      </c>
      <c r="T12" s="44">
        <v>41048</v>
      </c>
      <c r="U12" s="23">
        <v>985.09990000000005</v>
      </c>
      <c r="V12" s="23">
        <v>1041.518</v>
      </c>
      <c r="W12" s="23">
        <v>1097.0429999999999</v>
      </c>
      <c r="X12" s="23">
        <v>1146.827</v>
      </c>
      <c r="Y12" s="23">
        <v>1222.6389999999999</v>
      </c>
      <c r="Z12" s="23">
        <v>1279.998</v>
      </c>
      <c r="AA12" s="23">
        <v>1265.616</v>
      </c>
      <c r="AB12" s="23">
        <v>1321.1279999999999</v>
      </c>
      <c r="AC12" s="23">
        <v>1368.329</v>
      </c>
      <c r="AD12" s="23">
        <v>1421.6310000000001</v>
      </c>
      <c r="AE12" s="23">
        <v>1470.6679999999999</v>
      </c>
      <c r="AF12" s="23">
        <v>1494.74</v>
      </c>
      <c r="AG12" s="23">
        <v>1509.374</v>
      </c>
      <c r="AH12" s="23">
        <v>1545.8630000000001</v>
      </c>
      <c r="AI12" s="23">
        <v>1564.9069999999999</v>
      </c>
      <c r="AJ12" s="23">
        <v>1588.296</v>
      </c>
      <c r="AK12" s="23">
        <v>1613.8710000000001</v>
      </c>
      <c r="AL12" s="23">
        <v>1650.28</v>
      </c>
      <c r="AM12" s="23">
        <v>1689.6959999999999</v>
      </c>
      <c r="AN12" s="23">
        <v>1768.566</v>
      </c>
      <c r="AO12" s="23">
        <v>1842.6289999999999</v>
      </c>
      <c r="AP12" s="23">
        <v>1890.9090000000001</v>
      </c>
      <c r="AQ12" s="23">
        <v>1910.5630000000001</v>
      </c>
      <c r="AR12" s="23">
        <v>1938.799</v>
      </c>
      <c r="AS12" s="23">
        <v>1925.8620000000001</v>
      </c>
      <c r="AT12" s="23">
        <v>1969.143</v>
      </c>
      <c r="AU12" s="23">
        <v>2009.4570000000001</v>
      </c>
      <c r="AV12" s="23">
        <v>2030.9110000000001</v>
      </c>
      <c r="AW12" s="23">
        <v>2075.2620000000002</v>
      </c>
      <c r="AX12" s="23">
        <v>2145.3710000000001</v>
      </c>
      <c r="AY12" s="23">
        <v>2215.9960000000001</v>
      </c>
      <c r="AZ12" s="23">
        <v>2297.547</v>
      </c>
      <c r="BA12" s="23">
        <v>2339.7220000000002</v>
      </c>
      <c r="BB12" s="23">
        <v>2361.4540000000002</v>
      </c>
      <c r="BC12" s="23">
        <v>2382.6950000000002</v>
      </c>
      <c r="BD12" s="23">
        <v>2443.3270000000002</v>
      </c>
      <c r="BE12" s="23">
        <v>2487.9549999999999</v>
      </c>
      <c r="BF12" s="23">
        <v>2549.33</v>
      </c>
      <c r="BG12" s="23">
        <v>2607.587</v>
      </c>
      <c r="BH12" s="23">
        <v>2605.4830000000002</v>
      </c>
      <c r="BI12" s="23">
        <v>2523.4870000000001</v>
      </c>
      <c r="BJ12" s="23">
        <v>2567.011</v>
      </c>
      <c r="BK12" s="23">
        <v>2619.0419999999999</v>
      </c>
      <c r="BL12" s="23">
        <v>2619.4050000000002</v>
      </c>
      <c r="BM12" s="23">
        <v>2625.0050000000001</v>
      </c>
      <c r="BN12" s="24">
        <v>2635.7316366816503</v>
      </c>
    </row>
    <row r="13" spans="1:66" x14ac:dyDescent="0.25">
      <c r="A13" s="25" t="s">
        <v>6</v>
      </c>
      <c r="U13" s="26">
        <v>3.0254289999999999</v>
      </c>
      <c r="V13" s="26">
        <v>3.2510219999999999</v>
      </c>
      <c r="W13" s="26">
        <v>3.6756329999999999</v>
      </c>
      <c r="X13" s="26">
        <v>3.9026890000000001</v>
      </c>
      <c r="Y13" s="26">
        <v>4.1683060000000003</v>
      </c>
      <c r="Z13" s="26">
        <v>4.4061620000000001</v>
      </c>
      <c r="AA13" s="26">
        <v>4.4346319999999997</v>
      </c>
      <c r="AB13" s="26">
        <v>4.6989080000000003</v>
      </c>
      <c r="AC13" s="26">
        <v>5.1134599999999999</v>
      </c>
      <c r="AD13" s="26">
        <v>5.4211210000000003</v>
      </c>
      <c r="AE13" s="26">
        <v>5.6846189999999996</v>
      </c>
      <c r="AF13" s="26">
        <v>6.0113659999999998</v>
      </c>
      <c r="AG13" s="26">
        <v>6.2677519999999998</v>
      </c>
      <c r="AH13" s="26">
        <v>6.4027950000000002</v>
      </c>
      <c r="AI13" s="26">
        <v>6.2650600000000001</v>
      </c>
      <c r="AJ13" s="26">
        <v>6.5237530000000001</v>
      </c>
      <c r="AK13" s="26">
        <v>6.738569</v>
      </c>
      <c r="AL13" s="26">
        <v>7.1611140000000004</v>
      </c>
      <c r="AM13" s="26">
        <v>7.7730980000000001</v>
      </c>
      <c r="AN13" s="26">
        <v>7.7661210000000001</v>
      </c>
      <c r="AO13" s="26">
        <v>7.7861929999999999</v>
      </c>
      <c r="AP13" s="26">
        <v>7.8772460000000004</v>
      </c>
      <c r="AQ13" s="26">
        <v>7.8596349999999999</v>
      </c>
      <c r="AR13" s="26">
        <v>7.5944599999999998</v>
      </c>
      <c r="AS13" s="26">
        <v>7.6942130000000004</v>
      </c>
      <c r="AT13" s="26">
        <v>7.9718869999999997</v>
      </c>
      <c r="AU13" s="26">
        <v>7.981179</v>
      </c>
      <c r="AV13" s="26">
        <v>8.3630849999999999</v>
      </c>
      <c r="AW13" s="26">
        <v>8.7739729999999998</v>
      </c>
      <c r="AX13" s="26">
        <v>9.3282080000000001</v>
      </c>
      <c r="AY13" s="26">
        <v>9.7101220000000001</v>
      </c>
      <c r="AZ13" s="26">
        <v>10.130050000000001</v>
      </c>
      <c r="BA13" s="26">
        <v>10.52731</v>
      </c>
      <c r="BB13" s="26">
        <v>10.54194</v>
      </c>
      <c r="BC13" s="26">
        <v>10.798579999999999</v>
      </c>
      <c r="BD13" s="26">
        <v>11.644729999999999</v>
      </c>
      <c r="BE13" s="26">
        <v>12.486649999999999</v>
      </c>
      <c r="BF13" s="26">
        <v>13.07464</v>
      </c>
      <c r="BG13" s="26">
        <v>13.85716</v>
      </c>
      <c r="BH13" s="26">
        <v>14.021789999999999</v>
      </c>
      <c r="BI13" s="26">
        <v>13.101710000000001</v>
      </c>
      <c r="BJ13" s="26">
        <v>12.5647</v>
      </c>
      <c r="BK13" s="26">
        <v>12.89832</v>
      </c>
      <c r="BL13" s="26">
        <v>13.087009999999999</v>
      </c>
      <c r="BM13" s="26">
        <v>13.51403</v>
      </c>
      <c r="BN13" s="27">
        <v>13.873557488022769</v>
      </c>
    </row>
    <row r="14" spans="1:66" x14ac:dyDescent="0.25">
      <c r="A14" s="28" t="s">
        <v>7</v>
      </c>
      <c r="B14" s="44">
        <v>220916</v>
      </c>
      <c r="C14" s="40">
        <v>314794</v>
      </c>
      <c r="D14" s="44">
        <v>341150</v>
      </c>
      <c r="E14" s="44">
        <v>366584</v>
      </c>
      <c r="F14" s="44">
        <v>406922</v>
      </c>
      <c r="G14" s="44">
        <v>436086</v>
      </c>
      <c r="H14" s="44">
        <v>461071</v>
      </c>
      <c r="I14" s="44">
        <v>481599</v>
      </c>
      <c r="J14" s="44">
        <v>516821</v>
      </c>
      <c r="K14" s="44">
        <v>558482</v>
      </c>
      <c r="L14" s="44">
        <v>581487</v>
      </c>
      <c r="M14" s="44">
        <v>606292</v>
      </c>
      <c r="N14" s="44">
        <v>623382</v>
      </c>
      <c r="O14" s="44">
        <v>661273</v>
      </c>
      <c r="P14" s="44">
        <v>694798</v>
      </c>
      <c r="Q14" s="44">
        <v>715393</v>
      </c>
      <c r="R14" s="44">
        <v>717610</v>
      </c>
      <c r="S14" s="44">
        <v>755463</v>
      </c>
      <c r="T14" s="44">
        <v>805410</v>
      </c>
      <c r="U14" s="29">
        <v>872.55939999999998</v>
      </c>
      <c r="V14" s="29">
        <v>918.89670000000001</v>
      </c>
      <c r="W14" s="29">
        <v>935.60329999999999</v>
      </c>
      <c r="X14" s="29">
        <v>970.13170000000002</v>
      </c>
      <c r="Y14" s="29">
        <v>1039.2619999999999</v>
      </c>
      <c r="Z14" s="29">
        <v>1096.423</v>
      </c>
      <c r="AA14" s="29">
        <v>1073.5060000000001</v>
      </c>
      <c r="AB14" s="29">
        <v>1149.9970000000001</v>
      </c>
      <c r="AC14" s="29">
        <v>1179.443</v>
      </c>
      <c r="AD14" s="29">
        <v>1217.6590000000001</v>
      </c>
      <c r="AE14" s="29">
        <v>1290.221</v>
      </c>
      <c r="AF14" s="29">
        <v>1334.4749999999999</v>
      </c>
      <c r="AG14" s="29">
        <v>1345.742</v>
      </c>
      <c r="AH14" s="29">
        <v>1351.307</v>
      </c>
      <c r="AI14" s="29">
        <v>1367.107</v>
      </c>
      <c r="AJ14" s="29">
        <v>1411.2080000000001</v>
      </c>
      <c r="AK14" s="29">
        <v>1450.694</v>
      </c>
      <c r="AL14" s="29">
        <v>1492.183</v>
      </c>
      <c r="AM14" s="29">
        <v>1539.8140000000001</v>
      </c>
      <c r="AN14" s="29">
        <v>1604.4</v>
      </c>
      <c r="AO14" s="29">
        <v>1658.7619999999999</v>
      </c>
      <c r="AP14" s="29">
        <v>1691.702</v>
      </c>
      <c r="AQ14" s="29">
        <v>1717.7280000000001</v>
      </c>
      <c r="AR14" s="29">
        <v>1732.058</v>
      </c>
      <c r="AS14" s="29">
        <v>1717.287</v>
      </c>
      <c r="AT14" s="29">
        <v>1754.2270000000001</v>
      </c>
      <c r="AU14" s="29">
        <v>1804.8679999999999</v>
      </c>
      <c r="AV14" s="29">
        <v>1825.347</v>
      </c>
      <c r="AW14" s="29">
        <v>1859.4079999999999</v>
      </c>
      <c r="AX14" s="29">
        <v>1886.336</v>
      </c>
      <c r="AY14" s="29">
        <v>1913.7080000000001</v>
      </c>
      <c r="AZ14" s="29">
        <v>1983.6279999999999</v>
      </c>
      <c r="BA14" s="29">
        <v>2020.575</v>
      </c>
      <c r="BB14" s="29">
        <v>2029.6969999999999</v>
      </c>
      <c r="BC14" s="29">
        <v>2028.751</v>
      </c>
      <c r="BD14" s="29">
        <v>2063.8629999999998</v>
      </c>
      <c r="BE14" s="29">
        <v>2083.0830000000001</v>
      </c>
      <c r="BF14" s="29">
        <v>2128.8879999999999</v>
      </c>
      <c r="BG14" s="29">
        <v>2164.7190000000001</v>
      </c>
      <c r="BH14" s="29">
        <v>2139.6889999999999</v>
      </c>
      <c r="BI14" s="29">
        <v>2022.126</v>
      </c>
      <c r="BJ14" s="29">
        <v>2056.973</v>
      </c>
      <c r="BK14" s="29">
        <v>2066.2199999999998</v>
      </c>
      <c r="BL14" s="29">
        <v>2017.298</v>
      </c>
      <c r="BM14" s="29">
        <v>1979.895</v>
      </c>
      <c r="BN14" s="30">
        <v>1971.742178469525</v>
      </c>
    </row>
    <row r="15" spans="1:66" x14ac:dyDescent="0.25">
      <c r="A15" s="31" t="s">
        <v>9</v>
      </c>
      <c r="B15" s="44">
        <v>122140.39090836834</v>
      </c>
      <c r="C15" s="40">
        <v>190541</v>
      </c>
      <c r="D15" s="44">
        <v>204288</v>
      </c>
      <c r="E15" s="44">
        <v>214884</v>
      </c>
      <c r="F15" s="44">
        <v>227389</v>
      </c>
      <c r="G15" s="44">
        <v>237699</v>
      </c>
      <c r="H15" s="44">
        <v>251732</v>
      </c>
      <c r="I15" s="44">
        <v>265192</v>
      </c>
      <c r="J15" s="44">
        <v>281707</v>
      </c>
      <c r="K15" s="44">
        <v>296981</v>
      </c>
      <c r="L15" s="44">
        <v>321992</v>
      </c>
      <c r="M15" s="44">
        <v>347098</v>
      </c>
      <c r="N15" s="44">
        <v>371822</v>
      </c>
      <c r="O15" s="44">
        <v>386333</v>
      </c>
      <c r="P15" s="44">
        <v>395020</v>
      </c>
      <c r="Q15" s="44">
        <v>415639</v>
      </c>
      <c r="R15" s="44">
        <v>445232</v>
      </c>
      <c r="S15" s="44">
        <v>482462</v>
      </c>
      <c r="T15" s="44">
        <v>510051</v>
      </c>
      <c r="U15" s="32">
        <v>278.29219999999998</v>
      </c>
      <c r="V15" s="32">
        <v>294.14030000000002</v>
      </c>
      <c r="W15" s="32">
        <v>306.87889999999999</v>
      </c>
      <c r="X15" s="32">
        <v>314.57100000000003</v>
      </c>
      <c r="Y15" s="32">
        <v>332.76659999999998</v>
      </c>
      <c r="Z15" s="32">
        <v>346.9289</v>
      </c>
      <c r="AA15" s="32">
        <v>347.35559999999998</v>
      </c>
      <c r="AB15" s="32">
        <v>363.98590000000002</v>
      </c>
      <c r="AC15" s="32">
        <v>370.97899999999998</v>
      </c>
      <c r="AD15" s="32">
        <v>379.62560000000002</v>
      </c>
      <c r="AE15" s="32">
        <v>387.30130000000003</v>
      </c>
      <c r="AF15" s="32">
        <v>399.89249999999998</v>
      </c>
      <c r="AG15" s="32">
        <v>396.75889999999998</v>
      </c>
      <c r="AH15" s="32">
        <v>391.83600000000001</v>
      </c>
      <c r="AI15" s="32">
        <v>399.947</v>
      </c>
      <c r="AJ15" s="32">
        <v>412.19200000000001</v>
      </c>
      <c r="AK15" s="32">
        <v>422.8272</v>
      </c>
      <c r="AL15" s="32">
        <v>434.6114</v>
      </c>
      <c r="AM15" s="32">
        <v>443.00479999999999</v>
      </c>
      <c r="AN15" s="32">
        <v>458.24950000000001</v>
      </c>
      <c r="AO15" s="32">
        <v>478.50540000000001</v>
      </c>
      <c r="AP15" s="32">
        <v>498.52179999999998</v>
      </c>
      <c r="AQ15" s="32">
        <v>510.68099999999998</v>
      </c>
      <c r="AR15" s="32">
        <v>519.39359999999999</v>
      </c>
      <c r="AS15" s="32">
        <v>525.92550000000006</v>
      </c>
      <c r="AT15" s="32">
        <v>541.49869999999999</v>
      </c>
      <c r="AU15" s="32">
        <v>558.37170000000003</v>
      </c>
      <c r="AV15" s="32">
        <v>577.39269999999999</v>
      </c>
      <c r="AW15" s="32">
        <v>602.09619999999995</v>
      </c>
      <c r="AX15" s="32">
        <v>625.7192</v>
      </c>
      <c r="AY15" s="32">
        <v>655.03020000000004</v>
      </c>
      <c r="AZ15" s="32">
        <v>680.84519999999998</v>
      </c>
      <c r="BA15" s="32">
        <v>693.95730000000003</v>
      </c>
      <c r="BB15" s="32">
        <v>694.48689999999999</v>
      </c>
      <c r="BC15" s="32">
        <v>696.81769999999995</v>
      </c>
      <c r="BD15" s="32">
        <v>712.40210000000002</v>
      </c>
      <c r="BE15" s="32">
        <v>726.98109999999997</v>
      </c>
      <c r="BF15" s="32">
        <v>751.65629999999999</v>
      </c>
      <c r="BG15" s="32">
        <v>781.1259</v>
      </c>
      <c r="BH15" s="32">
        <v>795.21789999999999</v>
      </c>
      <c r="BI15" s="32">
        <v>766.05269999999996</v>
      </c>
      <c r="BJ15" s="32">
        <v>777.7559</v>
      </c>
      <c r="BK15" s="32">
        <v>785.10199999999998</v>
      </c>
      <c r="BL15" s="32">
        <v>775.31039999999996</v>
      </c>
      <c r="BM15" s="32">
        <v>768.93140000000005</v>
      </c>
      <c r="BN15" s="33">
        <v>774.06331389298748</v>
      </c>
    </row>
    <row r="16" spans="1:66" x14ac:dyDescent="0.25">
      <c r="A16" s="34" t="s">
        <v>10</v>
      </c>
      <c r="B16" s="44">
        <v>40901.245000000003</v>
      </c>
      <c r="C16" s="40">
        <v>63162</v>
      </c>
      <c r="D16" s="44">
        <v>68652</v>
      </c>
      <c r="E16" s="44">
        <v>73319</v>
      </c>
      <c r="F16" s="44">
        <v>78759</v>
      </c>
      <c r="G16" s="44">
        <v>81654</v>
      </c>
      <c r="H16" s="44">
        <v>83950</v>
      </c>
      <c r="I16" s="44">
        <v>83701</v>
      </c>
      <c r="J16" s="44">
        <v>87793</v>
      </c>
      <c r="K16" s="44">
        <v>95180</v>
      </c>
      <c r="L16" s="44">
        <v>95455</v>
      </c>
      <c r="M16" s="44">
        <v>101993</v>
      </c>
      <c r="N16" s="44">
        <v>105686</v>
      </c>
      <c r="O16" s="44">
        <v>114446</v>
      </c>
      <c r="P16" s="44">
        <v>120435</v>
      </c>
      <c r="Q16" s="44">
        <v>123754</v>
      </c>
      <c r="R16" s="44">
        <v>130267</v>
      </c>
      <c r="S16" s="44">
        <v>138627</v>
      </c>
      <c r="T16" s="44">
        <v>147552</v>
      </c>
      <c r="U16" s="35">
        <v>122.2483</v>
      </c>
      <c r="V16" s="35">
        <v>124.6949</v>
      </c>
      <c r="W16" s="35">
        <v>131.69980000000001</v>
      </c>
      <c r="X16" s="35">
        <v>138.6378</v>
      </c>
      <c r="Y16" s="35">
        <v>144.84710000000001</v>
      </c>
      <c r="Z16" s="35">
        <v>150.3783</v>
      </c>
      <c r="AA16" s="35">
        <v>157.93539999999999</v>
      </c>
      <c r="AB16" s="35">
        <v>167.0838</v>
      </c>
      <c r="AC16" s="35">
        <v>173.99959999999999</v>
      </c>
      <c r="AD16" s="35">
        <v>180.7055</v>
      </c>
      <c r="AE16" s="35">
        <v>188.58019999999999</v>
      </c>
      <c r="AF16" s="35">
        <v>197.07409999999999</v>
      </c>
      <c r="AG16" s="35">
        <v>200.12379999999999</v>
      </c>
      <c r="AH16" s="35">
        <v>200.374</v>
      </c>
      <c r="AI16" s="35">
        <v>208.1223</v>
      </c>
      <c r="AJ16" s="35">
        <v>220.38929999999999</v>
      </c>
      <c r="AK16" s="35">
        <v>232.18879999999999</v>
      </c>
      <c r="AL16" s="35">
        <v>241.56379999999999</v>
      </c>
      <c r="AM16" s="35">
        <v>245.86359999999999</v>
      </c>
      <c r="AN16" s="35">
        <v>245.4385</v>
      </c>
      <c r="AO16" s="35">
        <v>247.8869</v>
      </c>
      <c r="AP16" s="35">
        <v>252.66329999999999</v>
      </c>
      <c r="AQ16" s="35">
        <v>260.5095</v>
      </c>
      <c r="AR16" s="35">
        <v>269.68779999999998</v>
      </c>
      <c r="AS16" s="35">
        <v>277.20280000000002</v>
      </c>
      <c r="AT16" s="35">
        <v>291.20549999999997</v>
      </c>
      <c r="AU16" s="35">
        <v>303.3963</v>
      </c>
      <c r="AV16" s="35">
        <v>318.86900000000003</v>
      </c>
      <c r="AW16" s="35">
        <v>336.0643</v>
      </c>
      <c r="AX16" s="35">
        <v>345.08</v>
      </c>
      <c r="AY16" s="35">
        <v>352.07060000000001</v>
      </c>
      <c r="AZ16" s="35">
        <v>363.52550000000002</v>
      </c>
      <c r="BA16" s="35">
        <v>370.76</v>
      </c>
      <c r="BB16" s="35">
        <v>376.32900000000001</v>
      </c>
      <c r="BC16" s="35">
        <v>380.02030000000002</v>
      </c>
      <c r="BD16" s="35">
        <v>395.07310000000001</v>
      </c>
      <c r="BE16" s="35">
        <v>405.30130000000003</v>
      </c>
      <c r="BF16" s="35">
        <v>414.6182</v>
      </c>
      <c r="BG16" s="35">
        <v>425.6182</v>
      </c>
      <c r="BH16" s="35">
        <v>425.90600000000001</v>
      </c>
      <c r="BI16" s="35">
        <v>418.9427</v>
      </c>
      <c r="BJ16" s="35">
        <v>420.94580000000002</v>
      </c>
      <c r="BK16" s="35">
        <v>426.59140000000002</v>
      </c>
      <c r="BL16" s="35">
        <v>438.9468</v>
      </c>
      <c r="BM16" s="35">
        <v>441.78550000000001</v>
      </c>
      <c r="BN16" s="36">
        <v>446.28591179148998</v>
      </c>
    </row>
    <row r="17" spans="1:109" x14ac:dyDescent="0.25">
      <c r="A17" s="37" t="s">
        <v>11</v>
      </c>
      <c r="B17" s="44">
        <v>14912</v>
      </c>
      <c r="C17" s="40">
        <v>15878</v>
      </c>
      <c r="D17" s="44">
        <v>18053</v>
      </c>
      <c r="E17" s="44">
        <v>18615</v>
      </c>
      <c r="F17" s="44">
        <v>20022</v>
      </c>
      <c r="G17" s="44">
        <v>21731</v>
      </c>
      <c r="H17" s="44">
        <v>23147</v>
      </c>
      <c r="I17" s="44">
        <v>24218</v>
      </c>
      <c r="J17" s="44">
        <v>25107</v>
      </c>
      <c r="K17" s="44">
        <v>26195</v>
      </c>
      <c r="L17" s="44">
        <v>28492</v>
      </c>
      <c r="M17" s="44">
        <v>29562</v>
      </c>
      <c r="N17" s="44">
        <v>32567</v>
      </c>
      <c r="O17" s="44">
        <v>35243</v>
      </c>
      <c r="P17" s="44">
        <v>38553</v>
      </c>
      <c r="Q17" s="44">
        <v>40907</v>
      </c>
      <c r="R17" s="44">
        <v>43152</v>
      </c>
      <c r="S17" s="44">
        <v>46027</v>
      </c>
      <c r="T17" s="44">
        <v>50585</v>
      </c>
      <c r="U17" s="38">
        <v>64.814239999999998</v>
      </c>
      <c r="V17" s="38">
        <v>72.989000000000004</v>
      </c>
      <c r="W17" s="38">
        <v>77.82938</v>
      </c>
      <c r="X17" s="38">
        <v>84.067939999999993</v>
      </c>
      <c r="Y17" s="38">
        <v>93.484120000000004</v>
      </c>
      <c r="Z17" s="38">
        <v>94.552509999999998</v>
      </c>
      <c r="AA17" s="38">
        <v>90.44171</v>
      </c>
      <c r="AB17" s="38">
        <v>96.682400000000001</v>
      </c>
      <c r="AC17" s="38">
        <v>102.09910000000001</v>
      </c>
      <c r="AD17" s="38">
        <v>104.9742</v>
      </c>
      <c r="AE17" s="38">
        <v>110.89360000000001</v>
      </c>
      <c r="AF17" s="38">
        <v>115.9829</v>
      </c>
      <c r="AG17" s="38">
        <v>117.8596</v>
      </c>
      <c r="AH17" s="38">
        <v>120.3764</v>
      </c>
      <c r="AI17" s="38">
        <v>120.1681</v>
      </c>
      <c r="AJ17" s="38">
        <v>117.9089</v>
      </c>
      <c r="AK17" s="38">
        <v>121.21899999999999</v>
      </c>
      <c r="AL17" s="38">
        <v>126.23869999999999</v>
      </c>
      <c r="AM17" s="38">
        <v>134.2944</v>
      </c>
      <c r="AN17" s="38">
        <v>144.352</v>
      </c>
      <c r="AO17" s="38">
        <v>153.6491</v>
      </c>
      <c r="AP17" s="38">
        <v>159.7191</v>
      </c>
      <c r="AQ17" s="38">
        <v>166.696</v>
      </c>
      <c r="AR17" s="38">
        <v>168.5121</v>
      </c>
      <c r="AS17" s="38">
        <v>165.06899999999999</v>
      </c>
      <c r="AT17" s="38">
        <v>166.66159999999999</v>
      </c>
      <c r="AU17" s="38">
        <v>173.79929999999999</v>
      </c>
      <c r="AV17" s="38">
        <v>180.2098</v>
      </c>
      <c r="AW17" s="38">
        <v>188.1516</v>
      </c>
      <c r="AX17" s="38">
        <v>197.8194</v>
      </c>
      <c r="AY17" s="38">
        <v>205.87700000000001</v>
      </c>
      <c r="AZ17" s="38">
        <v>213.9383</v>
      </c>
      <c r="BA17" s="38">
        <v>218.16309999999999</v>
      </c>
      <c r="BB17" s="38">
        <v>219.83070000000001</v>
      </c>
      <c r="BC17" s="38">
        <v>217.8278</v>
      </c>
      <c r="BD17" s="38">
        <v>221.22659999999999</v>
      </c>
      <c r="BE17" s="38">
        <v>222.94139999999999</v>
      </c>
      <c r="BF17" s="38">
        <v>226.17019999999999</v>
      </c>
      <c r="BG17" s="38">
        <v>231.51990000000001</v>
      </c>
      <c r="BH17" s="38">
        <v>231.50020000000001</v>
      </c>
      <c r="BI17" s="38">
        <v>224.76730000000001</v>
      </c>
      <c r="BJ17" s="38">
        <v>229.1198</v>
      </c>
      <c r="BK17" s="38">
        <v>226.25470000000001</v>
      </c>
      <c r="BL17" s="38">
        <v>218.94550000000001</v>
      </c>
      <c r="BM17" s="38">
        <v>215.95500000000001</v>
      </c>
      <c r="BN17" s="39">
        <v>217.73706831088597</v>
      </c>
    </row>
    <row r="18" spans="1:109" x14ac:dyDescent="0.25">
      <c r="A18" s="41" t="s">
        <v>12</v>
      </c>
      <c r="B18" s="44">
        <v>23422.342999999997</v>
      </c>
      <c r="C18" s="40">
        <v>46369</v>
      </c>
      <c r="D18" s="44">
        <v>48001</v>
      </c>
      <c r="E18" s="44">
        <v>50705</v>
      </c>
      <c r="F18" s="44">
        <v>54117</v>
      </c>
      <c r="G18" s="44">
        <v>57710</v>
      </c>
      <c r="H18" s="44">
        <v>60002</v>
      </c>
      <c r="I18" s="44">
        <v>58732</v>
      </c>
      <c r="J18" s="44">
        <v>62425</v>
      </c>
      <c r="K18" s="44">
        <v>66793</v>
      </c>
      <c r="L18" s="44">
        <v>72200</v>
      </c>
      <c r="M18" s="44">
        <v>75661</v>
      </c>
      <c r="N18" s="44">
        <v>79370</v>
      </c>
      <c r="O18" s="44">
        <v>83541</v>
      </c>
      <c r="P18" s="44">
        <v>86195</v>
      </c>
      <c r="Q18" s="44">
        <v>88305</v>
      </c>
      <c r="R18" s="44">
        <v>91008</v>
      </c>
      <c r="S18" s="44">
        <v>94272</v>
      </c>
      <c r="T18" s="44">
        <v>99584</v>
      </c>
      <c r="U18" s="42">
        <v>887.94280000000003</v>
      </c>
      <c r="V18" s="42">
        <v>911.63459999999998</v>
      </c>
      <c r="W18" s="42">
        <v>930.6096</v>
      </c>
      <c r="X18" s="42">
        <v>964.28510000000006</v>
      </c>
      <c r="Y18" s="42">
        <v>1034.1469999999999</v>
      </c>
      <c r="Z18" s="42">
        <v>1017.76</v>
      </c>
      <c r="AA18" s="42">
        <v>1012.098</v>
      </c>
      <c r="AB18" s="42">
        <v>1040.1500000000001</v>
      </c>
      <c r="AC18" s="42">
        <v>1063.979</v>
      </c>
      <c r="AD18" s="42">
        <v>1099.5650000000001</v>
      </c>
      <c r="AE18" s="42">
        <v>1128.239</v>
      </c>
      <c r="AF18" s="42">
        <v>1104.5129999999999</v>
      </c>
      <c r="AG18" s="42">
        <v>1089.894</v>
      </c>
      <c r="AH18" s="42">
        <v>1112.7059999999999</v>
      </c>
      <c r="AI18" s="42">
        <v>1153.0350000000001</v>
      </c>
      <c r="AJ18" s="42">
        <v>1183.8309999999999</v>
      </c>
      <c r="AK18" s="42">
        <v>1226.442</v>
      </c>
      <c r="AL18" s="42">
        <v>1275.6510000000001</v>
      </c>
      <c r="AM18" s="42">
        <v>1333.848</v>
      </c>
      <c r="AN18" s="42">
        <v>1400.9670000000001</v>
      </c>
      <c r="AO18" s="42">
        <v>1432.93</v>
      </c>
      <c r="AP18" s="42">
        <v>1444.096</v>
      </c>
      <c r="AQ18" s="42">
        <v>1425.432</v>
      </c>
      <c r="AR18" s="42">
        <v>1443.8879999999999</v>
      </c>
      <c r="AS18" s="42">
        <v>1494.2860000000001</v>
      </c>
      <c r="AT18" s="42">
        <v>1568.3040000000001</v>
      </c>
      <c r="AU18" s="42">
        <v>1623.7180000000001</v>
      </c>
      <c r="AV18" s="42">
        <v>1680.4079999999999</v>
      </c>
      <c r="AW18" s="42">
        <v>1753.5129999999999</v>
      </c>
      <c r="AX18" s="42">
        <v>1816.0609999999999</v>
      </c>
      <c r="AY18" s="42">
        <v>1869.423</v>
      </c>
      <c r="AZ18" s="42">
        <v>1950.972</v>
      </c>
      <c r="BA18" s="42">
        <v>1993.5989999999999</v>
      </c>
      <c r="BB18" s="42">
        <v>2039.357</v>
      </c>
      <c r="BC18" s="42">
        <v>2119.8879999999999</v>
      </c>
      <c r="BD18" s="42">
        <v>2187.1559999999999</v>
      </c>
      <c r="BE18" s="42">
        <v>2257.9050000000002</v>
      </c>
      <c r="BF18" s="42">
        <v>2320.11</v>
      </c>
      <c r="BG18" s="42">
        <v>2399.6260000000002</v>
      </c>
      <c r="BH18" s="42">
        <v>2381.1610000000001</v>
      </c>
      <c r="BI18" s="42">
        <v>2258.0459999999998</v>
      </c>
      <c r="BJ18" s="42">
        <v>2295.5239999999999</v>
      </c>
      <c r="BK18" s="42">
        <v>2321.1729999999998</v>
      </c>
      <c r="BL18" s="42">
        <v>2327.6210000000001</v>
      </c>
      <c r="BM18" s="42">
        <v>2366.3119999999999</v>
      </c>
      <c r="BN18" s="43">
        <v>2437.6475514455997</v>
      </c>
    </row>
    <row r="20" spans="1:109" x14ac:dyDescent="0.25">
      <c r="A20" t="s">
        <v>15</v>
      </c>
      <c r="B20" s="49">
        <f>SUM(B9:B18)</f>
        <v>495317.27890836832</v>
      </c>
      <c r="C20" s="40">
        <v>742387</v>
      </c>
      <c r="D20" s="49">
        <f t="shared" ref="D20:T20" si="4">SUM(D9:D18)</f>
        <v>795234</v>
      </c>
      <c r="E20" s="49">
        <f t="shared" si="4"/>
        <v>848130</v>
      </c>
      <c r="F20" s="49">
        <f t="shared" si="4"/>
        <v>918657</v>
      </c>
      <c r="G20" s="49">
        <f t="shared" si="4"/>
        <v>971991</v>
      </c>
      <c r="H20" s="49">
        <f t="shared" si="4"/>
        <v>1022005</v>
      </c>
      <c r="I20" s="49">
        <f t="shared" si="4"/>
        <v>1057854</v>
      </c>
      <c r="J20" s="49">
        <f t="shared" si="4"/>
        <v>1124192</v>
      </c>
      <c r="K20" s="49">
        <f t="shared" si="4"/>
        <v>1203011</v>
      </c>
      <c r="L20" s="49">
        <f t="shared" si="4"/>
        <v>1267887</v>
      </c>
      <c r="M20" s="49">
        <f t="shared" si="4"/>
        <v>1334902</v>
      </c>
      <c r="N20" s="49">
        <f t="shared" si="4"/>
        <v>1394767</v>
      </c>
      <c r="O20" s="49">
        <f t="shared" si="4"/>
        <v>1473865</v>
      </c>
      <c r="P20" s="49">
        <f t="shared" si="4"/>
        <v>1535831</v>
      </c>
      <c r="Q20" s="49">
        <f t="shared" si="4"/>
        <v>1593216</v>
      </c>
      <c r="R20" s="49">
        <f t="shared" si="4"/>
        <v>1640911</v>
      </c>
      <c r="S20" s="49">
        <f t="shared" si="4"/>
        <v>1737606</v>
      </c>
      <c r="T20" s="49">
        <f t="shared" si="4"/>
        <v>1850576</v>
      </c>
      <c r="U20" s="42">
        <f>SUM(U9:U18)</f>
        <v>4038.1804490000004</v>
      </c>
      <c r="V20" s="42">
        <f t="shared" ref="V20:BN20" si="5">SUM(V9:V18)</f>
        <v>4242.4822819999999</v>
      </c>
      <c r="W20" s="42">
        <f t="shared" si="5"/>
        <v>4392.213573</v>
      </c>
      <c r="X20" s="42">
        <f t="shared" si="5"/>
        <v>4578.6146189999999</v>
      </c>
      <c r="Y20" s="42">
        <f t="shared" si="5"/>
        <v>4887.4035960000001</v>
      </c>
      <c r="Z20" s="42">
        <f t="shared" si="5"/>
        <v>5037.8370320000004</v>
      </c>
      <c r="AA20" s="42">
        <f t="shared" si="5"/>
        <v>5004.298992</v>
      </c>
      <c r="AB20" s="42">
        <f t="shared" si="5"/>
        <v>5253.5080179999986</v>
      </c>
      <c r="AC20" s="42">
        <f t="shared" si="5"/>
        <v>5402.3941000000004</v>
      </c>
      <c r="AD20" s="42">
        <f t="shared" si="5"/>
        <v>5587.3998809999994</v>
      </c>
      <c r="AE20" s="42">
        <f t="shared" si="5"/>
        <v>5800.5667290000001</v>
      </c>
      <c r="AF20" s="42">
        <f t="shared" si="5"/>
        <v>5898.9032859999998</v>
      </c>
      <c r="AG20" s="42">
        <f t="shared" si="5"/>
        <v>5936.9512219999997</v>
      </c>
      <c r="AH20" s="42">
        <f t="shared" si="5"/>
        <v>5984.1005150000001</v>
      </c>
      <c r="AI20" s="42">
        <f t="shared" si="5"/>
        <v>6101.1164399999998</v>
      </c>
      <c r="AJ20" s="42">
        <f t="shared" si="5"/>
        <v>6282.2379730000002</v>
      </c>
      <c r="AK20" s="42">
        <f t="shared" si="5"/>
        <v>6468.5826589999997</v>
      </c>
      <c r="AL20" s="42">
        <f t="shared" si="5"/>
        <v>6659.0337739999995</v>
      </c>
      <c r="AM20" s="42">
        <f t="shared" si="5"/>
        <v>6870.1646079999991</v>
      </c>
      <c r="AN20" s="42">
        <f t="shared" si="5"/>
        <v>7165.380991</v>
      </c>
      <c r="AO20" s="42">
        <f t="shared" si="5"/>
        <v>7395.2361929999997</v>
      </c>
      <c r="AP20" s="42">
        <f t="shared" si="5"/>
        <v>7534.7362859999994</v>
      </c>
      <c r="AQ20" s="42">
        <f t="shared" si="5"/>
        <v>7578.468644999999</v>
      </c>
      <c r="AR20" s="42">
        <f t="shared" si="5"/>
        <v>7677.5270700000001</v>
      </c>
      <c r="AS20" s="42">
        <f t="shared" si="5"/>
        <v>7734.532333000001</v>
      </c>
      <c r="AT20" s="42">
        <f t="shared" si="5"/>
        <v>7991.6332370000009</v>
      </c>
      <c r="AU20" s="42">
        <f t="shared" si="5"/>
        <v>8219.7522690000005</v>
      </c>
      <c r="AV20" s="42">
        <f t="shared" si="5"/>
        <v>8390.8354049999998</v>
      </c>
      <c r="AW20" s="42">
        <f t="shared" si="5"/>
        <v>8663.7377529999994</v>
      </c>
      <c r="AX20" s="42">
        <f t="shared" si="5"/>
        <v>8929.4731379999994</v>
      </c>
      <c r="AY20" s="42">
        <f t="shared" si="5"/>
        <v>9209.5893020000021</v>
      </c>
      <c r="AZ20" s="42">
        <f t="shared" si="5"/>
        <v>9581.1646899999996</v>
      </c>
      <c r="BA20" s="42">
        <f t="shared" si="5"/>
        <v>9756.8480900000013</v>
      </c>
      <c r="BB20" s="42">
        <f t="shared" si="5"/>
        <v>9888.0193600000002</v>
      </c>
      <c r="BC20" s="42">
        <f t="shared" si="5"/>
        <v>10025.26453</v>
      </c>
      <c r="BD20" s="42">
        <f t="shared" si="5"/>
        <v>10290.458259999999</v>
      </c>
      <c r="BE20" s="42">
        <f t="shared" si="5"/>
        <v>10516.37118</v>
      </c>
      <c r="BF20" s="42">
        <f t="shared" si="5"/>
        <v>10788.10785</v>
      </c>
      <c r="BG20" s="42">
        <f t="shared" si="5"/>
        <v>11061.134129999999</v>
      </c>
      <c r="BH20" s="42">
        <f t="shared" si="5"/>
        <v>11050.366690000001</v>
      </c>
      <c r="BI20" s="42">
        <f t="shared" si="5"/>
        <v>10605.734770000001</v>
      </c>
      <c r="BJ20" s="42">
        <f t="shared" si="5"/>
        <v>10808.3814</v>
      </c>
      <c r="BK20" s="42">
        <f t="shared" si="5"/>
        <v>10959.16934</v>
      </c>
      <c r="BL20" s="42">
        <f t="shared" si="5"/>
        <v>10938.877660000002</v>
      </c>
      <c r="BM20" s="42">
        <f t="shared" si="5"/>
        <v>10976.793210000002</v>
      </c>
      <c r="BN20" s="42">
        <f t="shared" si="5"/>
        <v>11107.088838844958</v>
      </c>
    </row>
    <row r="21" spans="1:109" x14ac:dyDescent="0.25">
      <c r="A21" t="s">
        <v>13</v>
      </c>
      <c r="C21" s="40">
        <v>41028</v>
      </c>
      <c r="D21" s="49">
        <f>D20-C20</f>
        <v>52847</v>
      </c>
      <c r="E21" s="49">
        <f t="shared" ref="E21:T21" si="6">E20-D20</f>
        <v>52896</v>
      </c>
      <c r="F21" s="49">
        <f t="shared" si="6"/>
        <v>70527</v>
      </c>
      <c r="G21" s="49">
        <f t="shared" si="6"/>
        <v>53334</v>
      </c>
      <c r="H21" s="49">
        <f t="shared" si="6"/>
        <v>50014</v>
      </c>
      <c r="I21" s="49">
        <f t="shared" si="6"/>
        <v>35849</v>
      </c>
      <c r="J21" s="49">
        <f t="shared" si="6"/>
        <v>66338</v>
      </c>
      <c r="K21" s="49">
        <f t="shared" si="6"/>
        <v>78819</v>
      </c>
      <c r="L21" s="49">
        <f t="shared" si="6"/>
        <v>64876</v>
      </c>
      <c r="M21" s="49">
        <f t="shared" si="6"/>
        <v>67015</v>
      </c>
      <c r="N21" s="49">
        <f t="shared" si="6"/>
        <v>59865</v>
      </c>
      <c r="O21" s="49">
        <f t="shared" si="6"/>
        <v>79098</v>
      </c>
      <c r="P21" s="49">
        <f t="shared" si="6"/>
        <v>61966</v>
      </c>
      <c r="Q21" s="49">
        <f t="shared" si="6"/>
        <v>57385</v>
      </c>
      <c r="R21" s="49">
        <f t="shared" si="6"/>
        <v>47695</v>
      </c>
      <c r="S21" s="49">
        <f t="shared" si="6"/>
        <v>96695</v>
      </c>
      <c r="T21" s="49">
        <f t="shared" si="6"/>
        <v>112970</v>
      </c>
      <c r="V21" s="42">
        <f>V20-U20</f>
        <v>204.30183299999953</v>
      </c>
      <c r="W21" s="42">
        <f t="shared" ref="W21:BN21" si="7">W20-V20</f>
        <v>149.73129100000006</v>
      </c>
      <c r="X21" s="42">
        <f t="shared" si="7"/>
        <v>186.40104599999995</v>
      </c>
      <c r="Y21" s="42">
        <f t="shared" si="7"/>
        <v>308.78897700000016</v>
      </c>
      <c r="Z21" s="42">
        <f t="shared" si="7"/>
        <v>150.43343600000026</v>
      </c>
      <c r="AA21" s="42">
        <f t="shared" si="7"/>
        <v>-33.538040000000365</v>
      </c>
      <c r="AB21" s="42">
        <f t="shared" si="7"/>
        <v>249.20902599999863</v>
      </c>
      <c r="AC21" s="42">
        <f t="shared" si="7"/>
        <v>148.88608200000181</v>
      </c>
      <c r="AD21" s="42">
        <f t="shared" si="7"/>
        <v>185.00578099999893</v>
      </c>
      <c r="AE21" s="42">
        <f t="shared" si="7"/>
        <v>213.16684800000075</v>
      </c>
      <c r="AF21" s="42">
        <f t="shared" si="7"/>
        <v>98.33655699999963</v>
      </c>
      <c r="AG21" s="42">
        <f t="shared" si="7"/>
        <v>38.047935999999936</v>
      </c>
      <c r="AH21" s="42">
        <f t="shared" si="7"/>
        <v>47.149293000000398</v>
      </c>
      <c r="AI21" s="42">
        <f t="shared" si="7"/>
        <v>117.0159249999997</v>
      </c>
      <c r="AJ21" s="42">
        <f t="shared" si="7"/>
        <v>181.12153300000045</v>
      </c>
      <c r="AK21" s="42">
        <f t="shared" si="7"/>
        <v>186.34468599999946</v>
      </c>
      <c r="AL21" s="42">
        <f t="shared" si="7"/>
        <v>190.45111499999985</v>
      </c>
      <c r="AM21" s="42">
        <f t="shared" si="7"/>
        <v>211.1308339999996</v>
      </c>
      <c r="AN21" s="42">
        <f t="shared" si="7"/>
        <v>295.21638300000086</v>
      </c>
      <c r="AO21" s="42">
        <f t="shared" si="7"/>
        <v>229.85520199999974</v>
      </c>
      <c r="AP21" s="42">
        <f t="shared" si="7"/>
        <v>139.50009299999965</v>
      </c>
      <c r="AQ21" s="42">
        <f t="shared" si="7"/>
        <v>43.732358999999633</v>
      </c>
      <c r="AR21" s="42">
        <f t="shared" si="7"/>
        <v>99.05842500000108</v>
      </c>
      <c r="AS21" s="42">
        <f t="shared" si="7"/>
        <v>57.005263000000923</v>
      </c>
      <c r="AT21" s="42">
        <f t="shared" si="7"/>
        <v>257.1009039999999</v>
      </c>
      <c r="AU21" s="42">
        <f t="shared" si="7"/>
        <v>228.11903199999961</v>
      </c>
      <c r="AV21" s="42">
        <f t="shared" si="7"/>
        <v>171.08313599999929</v>
      </c>
      <c r="AW21" s="42">
        <f t="shared" si="7"/>
        <v>272.90234799999962</v>
      </c>
      <c r="AX21" s="42">
        <f t="shared" si="7"/>
        <v>265.73538499999995</v>
      </c>
      <c r="AY21" s="42">
        <f t="shared" si="7"/>
        <v>280.11616400000275</v>
      </c>
      <c r="AZ21" s="42">
        <f t="shared" si="7"/>
        <v>371.57538799999747</v>
      </c>
      <c r="BA21" s="42">
        <f t="shared" si="7"/>
        <v>175.68340000000171</v>
      </c>
      <c r="BB21" s="42">
        <f t="shared" si="7"/>
        <v>131.17126999999891</v>
      </c>
      <c r="BC21" s="42">
        <f t="shared" si="7"/>
        <v>137.24517000000014</v>
      </c>
      <c r="BD21" s="42">
        <f t="shared" si="7"/>
        <v>265.19372999999905</v>
      </c>
      <c r="BE21" s="42">
        <f t="shared" si="7"/>
        <v>225.91292000000067</v>
      </c>
      <c r="BF21" s="42">
        <f t="shared" si="7"/>
        <v>271.73667000000023</v>
      </c>
      <c r="BG21" s="42">
        <f t="shared" si="7"/>
        <v>273.02627999999822</v>
      </c>
      <c r="BH21" s="42">
        <f t="shared" si="7"/>
        <v>-10.767439999997805</v>
      </c>
      <c r="BI21" s="42">
        <f t="shared" si="7"/>
        <v>-444.63191999999981</v>
      </c>
      <c r="BJ21" s="42">
        <f t="shared" si="7"/>
        <v>202.64662999999928</v>
      </c>
      <c r="BK21" s="42">
        <f t="shared" si="7"/>
        <v>150.78794000000016</v>
      </c>
      <c r="BL21" s="42">
        <f t="shared" si="7"/>
        <v>-20.291679999998451</v>
      </c>
      <c r="BM21" s="42">
        <f t="shared" si="7"/>
        <v>37.915549999999712</v>
      </c>
      <c r="BN21" s="42">
        <f t="shared" si="7"/>
        <v>130.29562884495681</v>
      </c>
    </row>
    <row r="22" spans="1:109" x14ac:dyDescent="0.25">
      <c r="A22" t="s">
        <v>14</v>
      </c>
      <c r="C22" s="40">
        <v>5.8497859156295136E-2</v>
      </c>
      <c r="D22" s="40">
        <f>D21/C20</f>
        <v>7.1185244353686145E-2</v>
      </c>
      <c r="E22" s="40">
        <f t="shared" ref="E22:T22" si="8">E21/D20</f>
        <v>6.6516270682591541E-2</v>
      </c>
      <c r="F22" s="40">
        <f t="shared" si="8"/>
        <v>8.3155884121537973E-2</v>
      </c>
      <c r="G22" s="40">
        <f t="shared" si="8"/>
        <v>5.8056488983374642E-2</v>
      </c>
      <c r="H22" s="40">
        <f t="shared" si="8"/>
        <v>5.1455208947407946E-2</v>
      </c>
      <c r="I22" s="40">
        <f t="shared" si="8"/>
        <v>3.5077127802701551E-2</v>
      </c>
      <c r="J22" s="40">
        <f t="shared" si="8"/>
        <v>6.2709976991153785E-2</v>
      </c>
      <c r="K22" s="40">
        <f t="shared" si="8"/>
        <v>7.0111689106487143E-2</v>
      </c>
      <c r="L22" s="40">
        <f t="shared" si="8"/>
        <v>5.3928018945795173E-2</v>
      </c>
      <c r="M22" s="40">
        <f t="shared" si="8"/>
        <v>5.2855656694957828E-2</v>
      </c>
      <c r="N22" s="40">
        <f t="shared" si="8"/>
        <v>4.4845988694301155E-2</v>
      </c>
      <c r="O22" s="40">
        <f t="shared" si="8"/>
        <v>5.6710547353070441E-2</v>
      </c>
      <c r="P22" s="40">
        <f t="shared" si="8"/>
        <v>4.2043199343223432E-2</v>
      </c>
      <c r="Q22" s="40">
        <f t="shared" si="8"/>
        <v>3.7364137069768745E-2</v>
      </c>
      <c r="R22" s="40">
        <f t="shared" si="8"/>
        <v>2.9936304932915561E-2</v>
      </c>
      <c r="S22" s="40">
        <f t="shared" si="8"/>
        <v>5.8927632272560794E-2</v>
      </c>
      <c r="T22" s="40">
        <f t="shared" si="8"/>
        <v>6.5014738669180464E-2</v>
      </c>
      <c r="V22">
        <f>V21/U20</f>
        <v>5.0592546712614601E-2</v>
      </c>
      <c r="W22" s="40">
        <f t="shared" ref="W22:BN22" si="9">W21/V20</f>
        <v>3.5293321467783106E-2</v>
      </c>
      <c r="X22" s="40">
        <f t="shared" si="9"/>
        <v>4.2438975906329397E-2</v>
      </c>
      <c r="Y22" s="40">
        <f t="shared" si="9"/>
        <v>6.7441574077584568E-2</v>
      </c>
      <c r="Z22" s="40">
        <f t="shared" si="9"/>
        <v>3.077982676182494E-2</v>
      </c>
      <c r="AA22" s="40">
        <f t="shared" si="9"/>
        <v>-6.6572300348282411E-3</v>
      </c>
      <c r="AB22" s="40">
        <f t="shared" si="9"/>
        <v>4.9798988109701389E-2</v>
      </c>
      <c r="AC22" s="40">
        <f t="shared" si="9"/>
        <v>2.8340316887282963E-2</v>
      </c>
      <c r="AD22" s="40">
        <f t="shared" si="9"/>
        <v>3.4245147165401897E-2</v>
      </c>
      <c r="AE22" s="40">
        <f t="shared" si="9"/>
        <v>3.8151349919463687E-2</v>
      </c>
      <c r="AF22" s="40">
        <f t="shared" si="9"/>
        <v>1.6952922290914246E-2</v>
      </c>
      <c r="AG22" s="40">
        <f t="shared" si="9"/>
        <v>6.4500016622242237E-3</v>
      </c>
      <c r="AH22" s="40">
        <f t="shared" si="9"/>
        <v>7.941667572622749E-3</v>
      </c>
      <c r="AI22" s="40">
        <f t="shared" si="9"/>
        <v>1.9554471838613443E-2</v>
      </c>
      <c r="AJ22" s="40">
        <f t="shared" si="9"/>
        <v>2.9686621257141662E-2</v>
      </c>
      <c r="AK22" s="40">
        <f t="shared" si="9"/>
        <v>2.9662150144721913E-2</v>
      </c>
      <c r="AL22" s="40">
        <f t="shared" si="9"/>
        <v>2.9442479912507192E-2</v>
      </c>
      <c r="AM22" s="40">
        <f t="shared" si="9"/>
        <v>3.1705926289840078E-2</v>
      </c>
      <c r="AN22" s="40">
        <f t="shared" si="9"/>
        <v>4.2970787432987358E-2</v>
      </c>
      <c r="AO22" s="40">
        <f t="shared" si="9"/>
        <v>3.2078573670919507E-2</v>
      </c>
      <c r="AP22" s="40">
        <f t="shared" si="9"/>
        <v>1.8863507447137957E-2</v>
      </c>
      <c r="AQ22" s="40">
        <f t="shared" si="9"/>
        <v>5.8040994853737655E-3</v>
      </c>
      <c r="AR22" s="40">
        <f t="shared" si="9"/>
        <v>1.3071034484698471E-2</v>
      </c>
      <c r="AS22" s="40">
        <f t="shared" si="9"/>
        <v>7.4249510917062675E-3</v>
      </c>
      <c r="AT22" s="40">
        <f t="shared" si="9"/>
        <v>3.3240652819183175E-2</v>
      </c>
      <c r="AU22" s="40">
        <f t="shared" si="9"/>
        <v>2.8544732376336351E-2</v>
      </c>
      <c r="AV22" s="40">
        <f t="shared" si="9"/>
        <v>2.0813660850245178E-2</v>
      </c>
      <c r="AW22" s="40">
        <f t="shared" si="9"/>
        <v>3.2523859047143305E-2</v>
      </c>
      <c r="AX22" s="40">
        <f t="shared" si="9"/>
        <v>3.0672140890689304E-2</v>
      </c>
      <c r="AY22" s="40">
        <f t="shared" si="9"/>
        <v>3.1369842281953768E-2</v>
      </c>
      <c r="AZ22" s="40">
        <f t="shared" si="9"/>
        <v>4.0346575272287577E-2</v>
      </c>
      <c r="BA22" s="40">
        <f t="shared" si="9"/>
        <v>1.8336330256734343E-2</v>
      </c>
      <c r="BB22" s="40">
        <f t="shared" si="9"/>
        <v>1.3444020936888328E-2</v>
      </c>
      <c r="BC22" s="40">
        <f t="shared" si="9"/>
        <v>1.3879945518229663E-2</v>
      </c>
      <c r="BD22" s="40">
        <f t="shared" si="9"/>
        <v>2.6452541896168701E-2</v>
      </c>
      <c r="BE22" s="40">
        <f t="shared" si="9"/>
        <v>2.1953630663674707E-2</v>
      </c>
      <c r="BF22" s="40">
        <f t="shared" si="9"/>
        <v>2.5839395105869613E-2</v>
      </c>
      <c r="BG22" s="40">
        <f t="shared" si="9"/>
        <v>2.530807846901514E-2</v>
      </c>
      <c r="BH22" s="40">
        <f t="shared" si="9"/>
        <v>-9.7344809975627759E-4</v>
      </c>
      <c r="BI22" s="40">
        <f t="shared" si="9"/>
        <v>-4.0236847561119241E-2</v>
      </c>
      <c r="BJ22" s="40">
        <f t="shared" si="9"/>
        <v>1.9107269264663995E-2</v>
      </c>
      <c r="BK22" s="40">
        <f t="shared" si="9"/>
        <v>1.3951019530084326E-2</v>
      </c>
      <c r="BL22" s="40">
        <f t="shared" si="9"/>
        <v>-1.8515709877696305E-3</v>
      </c>
      <c r="BM22" s="40">
        <f t="shared" si="9"/>
        <v>3.4661279866621806E-3</v>
      </c>
      <c r="BN22" s="40">
        <f t="shared" si="9"/>
        <v>1.1870099613997993E-2</v>
      </c>
    </row>
    <row r="26" spans="1:109" x14ac:dyDescent="0.25">
      <c r="A26" t="s">
        <v>16</v>
      </c>
      <c r="C26" s="40">
        <v>1.4269832581385485E-2</v>
      </c>
      <c r="D26" s="40">
        <f t="shared" ref="D26:U26" si="10">D5-D22</f>
        <v>-2.4455949610300086E-2</v>
      </c>
      <c r="E26" s="40">
        <f t="shared" si="10"/>
        <v>-7.3428865132718568E-2</v>
      </c>
      <c r="F26" s="40">
        <f t="shared" si="10"/>
        <v>1.0232271040850935E-2</v>
      </c>
      <c r="G26" s="40">
        <f t="shared" si="10"/>
        <v>2.2842677638976898E-2</v>
      </c>
      <c r="H26" s="40">
        <f t="shared" si="10"/>
        <v>-2.2498629759597821E-2</v>
      </c>
      <c r="I26" s="40">
        <f t="shared" si="10"/>
        <v>-1.7188027927016791E-2</v>
      </c>
      <c r="J26" s="40">
        <f t="shared" si="10"/>
        <v>-2.217206622689908E-2</v>
      </c>
      <c r="K26" s="40">
        <f t="shared" si="10"/>
        <v>-3.9040246715701526E-2</v>
      </c>
      <c r="L26" s="40">
        <f t="shared" si="10"/>
        <v>-2.4418386721627047E-2</v>
      </c>
      <c r="M26" s="40">
        <f t="shared" si="10"/>
        <v>1.7205947941793531E-2</v>
      </c>
      <c r="N26" s="40">
        <f t="shared" si="10"/>
        <v>5.7473230640591455E-3</v>
      </c>
      <c r="O26" s="40">
        <f t="shared" si="10"/>
        <v>8.4479850802821679E-3</v>
      </c>
      <c r="P26" s="40">
        <f t="shared" si="10"/>
        <v>2.4446567168866999E-2</v>
      </c>
      <c r="Q26" s="40">
        <f t="shared" si="10"/>
        <v>2.7473186850441721E-2</v>
      </c>
      <c r="R26" s="40">
        <f t="shared" si="10"/>
        <v>5.1063741670379775E-4</v>
      </c>
      <c r="S26" s="40">
        <f t="shared" si="10"/>
        <v>-6.6572797425040395E-3</v>
      </c>
      <c r="T26" s="40">
        <f t="shared" si="10"/>
        <v>-1.2300103909824375E-2</v>
      </c>
      <c r="U26" s="40">
        <f t="shared" si="10"/>
        <v>0</v>
      </c>
      <c r="V26">
        <f>V5-V22</f>
        <v>-4.8576631593251179E-2</v>
      </c>
      <c r="W26" s="40">
        <f t="shared" ref="W26:BN26" si="11">W5-W22</f>
        <v>-2.341182543598469E-3</v>
      </c>
      <c r="X26" s="40">
        <f t="shared" si="11"/>
        <v>1.0189365901116902E-2</v>
      </c>
      <c r="Y26" s="40">
        <f t="shared" si="11"/>
        <v>-1.0997657672232299E-2</v>
      </c>
      <c r="Z26" s="40">
        <f t="shared" si="11"/>
        <v>-3.5960409715679008E-2</v>
      </c>
      <c r="AA26" s="40">
        <f t="shared" si="11"/>
        <v>4.6928119473558958E-3</v>
      </c>
      <c r="AB26" s="40">
        <f t="shared" si="11"/>
        <v>4.0503081357028473E-3</v>
      </c>
      <c r="AC26" s="40">
        <f t="shared" si="11"/>
        <v>1.7753350519419727E-2</v>
      </c>
      <c r="AD26" s="40">
        <f t="shared" si="11"/>
        <v>2.1372167976925864E-2</v>
      </c>
      <c r="AE26" s="40">
        <f t="shared" si="11"/>
        <v>-6.3987331208933337E-3</v>
      </c>
      <c r="AF26" s="40">
        <f t="shared" si="11"/>
        <v>-1.9396397593255781E-2</v>
      </c>
      <c r="AG26" s="40">
        <f t="shared" si="11"/>
        <v>1.9486374376471115E-2</v>
      </c>
      <c r="AH26" s="40">
        <f t="shared" si="11"/>
        <v>-2.7041959214733957E-2</v>
      </c>
      <c r="AI26" s="40">
        <f t="shared" si="11"/>
        <v>2.6769068900529675E-2</v>
      </c>
      <c r="AJ26" s="40">
        <f t="shared" si="11"/>
        <v>4.289877332471928E-2</v>
      </c>
      <c r="AK26" s="40">
        <f t="shared" si="11"/>
        <v>1.272631931306812E-2</v>
      </c>
      <c r="AL26" s="40">
        <f t="shared" si="11"/>
        <v>5.6782764940349444E-3</v>
      </c>
      <c r="AM26" s="40">
        <f t="shared" si="11"/>
        <v>2.910192277681127E-3</v>
      </c>
      <c r="AN26" s="40">
        <f t="shared" si="11"/>
        <v>-9.3011163434982697E-4</v>
      </c>
      <c r="AO26" s="40">
        <f t="shared" si="11"/>
        <v>4.7259575698616468E-3</v>
      </c>
      <c r="AP26" s="40">
        <f t="shared" si="11"/>
        <v>3.2523879705771697E-4</v>
      </c>
      <c r="AQ26" s="40">
        <f t="shared" si="11"/>
        <v>-6.5411179108344469E-3</v>
      </c>
      <c r="AR26" s="40">
        <f t="shared" si="11"/>
        <v>2.2488395134004281E-2</v>
      </c>
      <c r="AS26" s="40">
        <f t="shared" si="11"/>
        <v>2.0028483825091765E-2</v>
      </c>
      <c r="AT26" s="40">
        <f t="shared" si="11"/>
        <v>7.1332574843563576E-3</v>
      </c>
      <c r="AU26" s="40">
        <f t="shared" si="11"/>
        <v>-1.3474460476671814E-3</v>
      </c>
      <c r="AV26" s="40">
        <f t="shared" si="11"/>
        <v>1.7142859179632541E-2</v>
      </c>
      <c r="AW26" s="40">
        <f t="shared" si="11"/>
        <v>1.2348785588781358E-2</v>
      </c>
      <c r="AX26" s="40">
        <f t="shared" si="11"/>
        <v>1.3823051634843309E-2</v>
      </c>
      <c r="AY26" s="40">
        <f t="shared" si="11"/>
        <v>1.5481162845628435E-2</v>
      </c>
      <c r="AZ26" s="40">
        <f t="shared" si="11"/>
        <v>5.7867688461746281E-4</v>
      </c>
      <c r="BA26" s="40">
        <f t="shared" si="11"/>
        <v>-8.5829125795604724E-3</v>
      </c>
      <c r="BB26" s="40">
        <f t="shared" si="11"/>
        <v>4.4235414734189286E-3</v>
      </c>
      <c r="BC26" s="40">
        <f t="shared" si="11"/>
        <v>1.418617991558308E-2</v>
      </c>
      <c r="BD26" s="40">
        <f t="shared" si="11"/>
        <v>1.1404154233014174E-2</v>
      </c>
      <c r="BE26" s="40">
        <f t="shared" si="11"/>
        <v>1.1494657716185262E-2</v>
      </c>
      <c r="BF26" s="40">
        <f t="shared" si="11"/>
        <v>8.2877029857865783E-4</v>
      </c>
      <c r="BG26" s="40">
        <f t="shared" si="11"/>
        <v>-7.5235186693736189E-3</v>
      </c>
      <c r="BH26" s="40">
        <f t="shared" si="11"/>
        <v>-1.9377306923399245E-3</v>
      </c>
      <c r="BI26" s="40">
        <f t="shared" si="11"/>
        <v>1.2476301655412188E-2</v>
      </c>
      <c r="BJ26" s="40">
        <f t="shared" si="11"/>
        <v>6.2140149010372972E-3</v>
      </c>
      <c r="BK26" s="40">
        <f t="shared" si="11"/>
        <v>2.066513174633175E-3</v>
      </c>
      <c r="BL26" s="40">
        <f t="shared" si="11"/>
        <v>2.5059698492662839E-2</v>
      </c>
      <c r="BM26" s="40">
        <f t="shared" si="11"/>
        <v>1.8727610138939581E-2</v>
      </c>
      <c r="BN26" s="40">
        <f t="shared" si="11"/>
        <v>1.1329900386002238E-2</v>
      </c>
    </row>
    <row r="28" spans="1:109" x14ac:dyDescent="0.25">
      <c r="A28" t="s">
        <v>17</v>
      </c>
      <c r="C28" s="40" t="s">
        <v>30</v>
      </c>
      <c r="D28" s="40" t="s">
        <v>31</v>
      </c>
      <c r="E28" s="40" t="s">
        <v>31</v>
      </c>
      <c r="F28" s="40" t="s">
        <v>31</v>
      </c>
      <c r="G28" s="40" t="s">
        <v>31</v>
      </c>
      <c r="H28" s="40" t="s">
        <v>31</v>
      </c>
      <c r="I28" s="40" t="s">
        <v>31</v>
      </c>
      <c r="J28" s="40" t="s">
        <v>31</v>
      </c>
      <c r="K28" s="40" t="s">
        <v>31</v>
      </c>
      <c r="L28" s="40" t="s">
        <v>32</v>
      </c>
      <c r="M28" s="40" t="s">
        <v>32</v>
      </c>
      <c r="N28" s="40" t="s">
        <v>32</v>
      </c>
      <c r="O28" s="40" t="s">
        <v>33</v>
      </c>
      <c r="P28" s="40" t="s">
        <v>33</v>
      </c>
      <c r="Q28" s="40" t="s">
        <v>33</v>
      </c>
      <c r="R28" s="40" t="s">
        <v>33</v>
      </c>
      <c r="S28" s="40" t="s">
        <v>33</v>
      </c>
      <c r="T28" s="40" t="s">
        <v>18</v>
      </c>
      <c r="V28" t="s">
        <v>18</v>
      </c>
      <c r="W28" s="40" t="s">
        <v>18</v>
      </c>
      <c r="X28" s="40" t="s">
        <v>18</v>
      </c>
      <c r="Y28" s="40" t="s">
        <v>18</v>
      </c>
      <c r="Z28" s="40" t="s">
        <v>18</v>
      </c>
      <c r="AA28" t="s">
        <v>19</v>
      </c>
      <c r="AB28" s="40" t="s">
        <v>19</v>
      </c>
      <c r="AC28" t="s">
        <v>20</v>
      </c>
      <c r="AD28" s="40" t="s">
        <v>20</v>
      </c>
      <c r="AE28" s="40" t="s">
        <v>20</v>
      </c>
      <c r="AF28" s="40" t="s">
        <v>20</v>
      </c>
      <c r="AG28" t="s">
        <v>21</v>
      </c>
      <c r="AH28" s="40" t="s">
        <v>21</v>
      </c>
      <c r="AI28" s="40" t="s">
        <v>21</v>
      </c>
      <c r="AJ28" s="40" t="s">
        <v>21</v>
      </c>
      <c r="AK28" s="40" t="s">
        <v>21</v>
      </c>
      <c r="AL28" s="40" t="s">
        <v>21</v>
      </c>
      <c r="AM28" s="40" t="s">
        <v>21</v>
      </c>
      <c r="AN28" s="40" t="s">
        <v>21</v>
      </c>
      <c r="AO28" t="s">
        <v>22</v>
      </c>
      <c r="AP28" s="40" t="s">
        <v>22</v>
      </c>
      <c r="AQ28" s="40" t="s">
        <v>22</v>
      </c>
      <c r="AR28" s="40" t="s">
        <v>22</v>
      </c>
      <c r="AS28" t="s">
        <v>23</v>
      </c>
      <c r="AT28" s="40" t="s">
        <v>23</v>
      </c>
      <c r="AU28" s="40" t="s">
        <v>23</v>
      </c>
      <c r="AV28" s="40" t="s">
        <v>23</v>
      </c>
      <c r="AW28" s="40" t="s">
        <v>23</v>
      </c>
      <c r="AX28" s="40" t="s">
        <v>23</v>
      </c>
      <c r="AY28" s="40" t="s">
        <v>23</v>
      </c>
      <c r="AZ28" s="40" t="s">
        <v>23</v>
      </c>
      <c r="BA28" t="s">
        <v>24</v>
      </c>
      <c r="BB28" s="40" t="s">
        <v>24</v>
      </c>
      <c r="BC28" s="40" t="s">
        <v>24</v>
      </c>
      <c r="BD28" s="40" t="s">
        <v>24</v>
      </c>
      <c r="BE28" s="40" t="s">
        <v>24</v>
      </c>
      <c r="BF28" s="40" t="s">
        <v>24</v>
      </c>
      <c r="BG28" s="40" t="s">
        <v>24</v>
      </c>
      <c r="BH28" s="40" t="s">
        <v>24</v>
      </c>
      <c r="BI28" t="s">
        <v>25</v>
      </c>
      <c r="BJ28" s="40" t="s">
        <v>25</v>
      </c>
      <c r="BK28" s="40" t="s">
        <v>25</v>
      </c>
      <c r="BL28" s="40" t="s">
        <v>25</v>
      </c>
      <c r="BM28" s="40" t="s">
        <v>25</v>
      </c>
      <c r="BN28" s="40" t="s">
        <v>25</v>
      </c>
    </row>
    <row r="31" spans="1:109" x14ac:dyDescent="0.25">
      <c r="A31" t="s">
        <v>16</v>
      </c>
      <c r="B31" s="1"/>
      <c r="D31" s="50">
        <v>-2.4455949610300086E-2</v>
      </c>
      <c r="E31" s="50">
        <v>-7.3428865132718568E-2</v>
      </c>
      <c r="F31" s="50">
        <v>1.0232271040850935E-2</v>
      </c>
      <c r="G31" s="50">
        <v>2.2842677638976898E-2</v>
      </c>
      <c r="H31" s="50">
        <v>-2.2498629759597821E-2</v>
      </c>
      <c r="I31" s="50">
        <v>-1.7188027927016791E-2</v>
      </c>
      <c r="J31" s="50">
        <v>-2.217206622689908E-2</v>
      </c>
      <c r="K31" s="50">
        <v>-3.9040246715701526E-2</v>
      </c>
      <c r="L31" s="50"/>
      <c r="M31" s="50">
        <v>-2.4418386721627047E-2</v>
      </c>
      <c r="N31" s="50">
        <v>1.7205947941793531E-2</v>
      </c>
      <c r="O31" s="50">
        <v>5.7473230640591455E-3</v>
      </c>
      <c r="P31" s="50"/>
      <c r="Q31" s="50"/>
      <c r="R31" s="50"/>
      <c r="S31" s="50"/>
      <c r="T31" s="50"/>
      <c r="U31" s="50"/>
      <c r="V31" s="50">
        <v>8.4479850802821679E-3</v>
      </c>
      <c r="W31" s="50">
        <v>2.4446567168866999E-2</v>
      </c>
      <c r="X31" s="50">
        <v>2.7473186850441721E-2</v>
      </c>
      <c r="Y31" s="50">
        <v>5.1063741670379775E-4</v>
      </c>
      <c r="Z31" s="50">
        <v>-6.6572797425040395E-3</v>
      </c>
      <c r="AA31" s="50"/>
      <c r="AB31" s="50"/>
      <c r="AC31" s="50"/>
      <c r="AD31" s="50">
        <v>-1.2300103909824375E-2</v>
      </c>
      <c r="AE31" s="50">
        <v>-4.8576631593251179E-2</v>
      </c>
      <c r="AF31" s="50">
        <v>-2.341182543598469E-3</v>
      </c>
      <c r="AG31" s="50">
        <v>1.0189365901116902E-2</v>
      </c>
      <c r="AH31" s="50">
        <v>-1.0997657672232299E-2</v>
      </c>
      <c r="AI31" s="50">
        <v>-3.5960409715679008E-2</v>
      </c>
      <c r="AJ31" s="50"/>
      <c r="AK31" s="50"/>
      <c r="AL31" s="50"/>
      <c r="AM31" s="50">
        <v>4.6928119473558958E-3</v>
      </c>
      <c r="AN31" s="50">
        <v>4.0503081357028473E-3</v>
      </c>
      <c r="AO31" s="50"/>
      <c r="AP31" s="50"/>
      <c r="AQ31" s="50"/>
      <c r="AR31" s="50"/>
      <c r="AS31" s="50"/>
      <c r="AT31" s="50"/>
      <c r="AU31" s="50"/>
      <c r="AV31" s="50">
        <v>1.7753350519419727E-2</v>
      </c>
      <c r="AW31" s="50">
        <v>2.1372167976925864E-2</v>
      </c>
      <c r="AX31" s="50">
        <v>-6.3987331208933337E-3</v>
      </c>
      <c r="AY31" s="50">
        <v>-1.9396397593255781E-2</v>
      </c>
      <c r="AZ31" s="50"/>
      <c r="BA31" s="50"/>
      <c r="BB31" s="50"/>
      <c r="BC31" s="50"/>
      <c r="BD31" s="50"/>
      <c r="BE31" s="50">
        <v>1.9486374376471115E-2</v>
      </c>
      <c r="BF31" s="50">
        <v>-2.7041959214733957E-2</v>
      </c>
      <c r="BG31" s="50">
        <v>2.6769068900529675E-2</v>
      </c>
      <c r="BH31" s="50">
        <v>4.289877332471928E-2</v>
      </c>
      <c r="BI31" s="50">
        <v>1.272631931306812E-2</v>
      </c>
      <c r="BJ31" s="50">
        <v>5.6782764940349444E-3</v>
      </c>
      <c r="BK31" s="50">
        <v>2.910192277681127E-3</v>
      </c>
      <c r="BL31" s="50">
        <v>-9.3011163434982697E-4</v>
      </c>
      <c r="BM31" s="50"/>
      <c r="BN31" s="50">
        <v>4.7259575698616468E-3</v>
      </c>
      <c r="BO31" s="50">
        <v>3.2523879705771697E-4</v>
      </c>
      <c r="BP31" s="50">
        <v>-6.5411179108344469E-3</v>
      </c>
      <c r="BQ31" s="50">
        <v>2.2488395134004281E-2</v>
      </c>
      <c r="BR31" s="50"/>
      <c r="BS31" s="50"/>
      <c r="BT31" s="50"/>
      <c r="BU31" s="50"/>
      <c r="BV31" s="50"/>
      <c r="BW31" s="50">
        <v>2.0028483825091765E-2</v>
      </c>
      <c r="BX31" s="50">
        <v>7.1332574843563576E-3</v>
      </c>
      <c r="BY31" s="50">
        <v>-1.3474460476671814E-3</v>
      </c>
      <c r="BZ31" s="50">
        <v>1.7142859179632541E-2</v>
      </c>
      <c r="CA31" s="50">
        <v>1.2348785588781358E-2</v>
      </c>
      <c r="CB31" s="50">
        <v>1.3823051634843309E-2</v>
      </c>
      <c r="CC31" s="50">
        <v>1.5481162845628435E-2</v>
      </c>
      <c r="CD31" s="50">
        <v>5.7867688461746281E-4</v>
      </c>
      <c r="CE31" s="50"/>
      <c r="CF31" s="50">
        <v>-8.5829125795604724E-3</v>
      </c>
      <c r="CG31" s="50">
        <v>4.4235414734189286E-3</v>
      </c>
      <c r="CH31" s="50">
        <v>1.418617991558308E-2</v>
      </c>
      <c r="CI31" s="50">
        <v>1.1404154233014174E-2</v>
      </c>
      <c r="CJ31" s="50">
        <v>1.1494657716185262E-2</v>
      </c>
      <c r="CK31" s="50">
        <v>8.2877029857865783E-4</v>
      </c>
      <c r="CL31" s="50">
        <v>-7.5235186693736189E-3</v>
      </c>
      <c r="CM31" s="50">
        <v>-1.9377306923399245E-3</v>
      </c>
      <c r="CN31" s="50"/>
      <c r="CO31" s="50">
        <v>1.2476301655412188E-2</v>
      </c>
      <c r="CP31" s="50">
        <v>6.2140149010372972E-3</v>
      </c>
      <c r="CQ31" s="50">
        <v>2.066513174633175E-3</v>
      </c>
      <c r="CR31" s="50">
        <v>2.5059698492662839E-2</v>
      </c>
      <c r="CS31" s="50">
        <v>1.8727610138939581E-2</v>
      </c>
      <c r="CT31" s="50">
        <v>1.1329900386002238E-2</v>
      </c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</row>
    <row r="32" spans="1:109" x14ac:dyDescent="0.25">
      <c r="B32" s="1"/>
      <c r="D32" s="5">
        <v>1953</v>
      </c>
      <c r="E32" s="5">
        <v>1954</v>
      </c>
      <c r="F32" s="5">
        <v>1955</v>
      </c>
      <c r="G32" s="5">
        <v>1956</v>
      </c>
      <c r="H32" s="5">
        <v>1957</v>
      </c>
      <c r="I32" s="5">
        <v>1958</v>
      </c>
      <c r="J32" s="5">
        <v>1959</v>
      </c>
      <c r="K32" s="5">
        <v>1960</v>
      </c>
      <c r="L32" s="51"/>
      <c r="M32" s="5">
        <v>1961</v>
      </c>
      <c r="N32" s="5">
        <v>1962</v>
      </c>
      <c r="O32" s="5">
        <v>1963</v>
      </c>
      <c r="P32" s="51"/>
      <c r="Q32" s="51"/>
      <c r="R32" s="51"/>
      <c r="S32" s="51"/>
      <c r="T32" s="51"/>
      <c r="U32" s="51"/>
      <c r="V32" s="5">
        <v>1964</v>
      </c>
      <c r="W32" s="5">
        <v>1965</v>
      </c>
      <c r="X32" s="5">
        <v>1966</v>
      </c>
      <c r="Y32" s="5">
        <v>1967</v>
      </c>
      <c r="Z32" s="5">
        <v>1968</v>
      </c>
      <c r="AA32" s="51"/>
      <c r="AB32" s="51"/>
      <c r="AC32" s="51"/>
      <c r="AD32" s="5">
        <v>1969</v>
      </c>
      <c r="AE32" s="52">
        <v>1970</v>
      </c>
      <c r="AF32" s="52">
        <v>1971</v>
      </c>
      <c r="AG32" s="52">
        <v>1972</v>
      </c>
      <c r="AH32" s="52">
        <v>1973</v>
      </c>
      <c r="AI32" s="52">
        <v>1974</v>
      </c>
      <c r="AJ32" s="51"/>
      <c r="AK32" s="51"/>
      <c r="AL32" s="51"/>
      <c r="AM32" s="52">
        <v>1975</v>
      </c>
      <c r="AN32" s="52">
        <v>1976</v>
      </c>
      <c r="AO32" s="51"/>
      <c r="AP32" s="51"/>
      <c r="AQ32" s="51"/>
      <c r="AR32" s="51"/>
      <c r="AS32" s="51"/>
      <c r="AT32" s="51"/>
      <c r="AU32" s="51"/>
      <c r="AV32" s="52">
        <v>1977</v>
      </c>
      <c r="AW32" s="52">
        <v>1978</v>
      </c>
      <c r="AX32" s="52">
        <v>1979</v>
      </c>
      <c r="AY32" s="52">
        <v>1980</v>
      </c>
      <c r="AZ32" s="51"/>
      <c r="BA32" s="51"/>
      <c r="BB32" s="51"/>
      <c r="BC32" s="51"/>
      <c r="BD32" s="51"/>
      <c r="BE32" s="52">
        <v>1981</v>
      </c>
      <c r="BF32" s="52">
        <v>1982</v>
      </c>
      <c r="BG32" s="52">
        <v>1983</v>
      </c>
      <c r="BH32" s="52">
        <v>1984</v>
      </c>
      <c r="BI32" s="52">
        <v>1985</v>
      </c>
      <c r="BJ32" s="52">
        <v>1986</v>
      </c>
      <c r="BK32" s="52">
        <v>1987</v>
      </c>
      <c r="BL32" s="52">
        <v>1988</v>
      </c>
      <c r="BM32" s="51"/>
      <c r="BN32" s="52">
        <v>1989</v>
      </c>
      <c r="BO32" s="52">
        <v>1990</v>
      </c>
      <c r="BP32" s="52">
        <v>1991</v>
      </c>
      <c r="BQ32" s="52">
        <v>1992</v>
      </c>
      <c r="BR32" s="51"/>
      <c r="BS32" s="51"/>
      <c r="BT32" s="51"/>
      <c r="BU32" s="51"/>
      <c r="BV32" s="51"/>
      <c r="BW32" s="52">
        <v>1993</v>
      </c>
      <c r="BX32" s="52">
        <v>1994</v>
      </c>
      <c r="BY32" s="52">
        <v>1995</v>
      </c>
      <c r="BZ32" s="52">
        <v>1996</v>
      </c>
      <c r="CA32" s="52">
        <v>1997</v>
      </c>
      <c r="CB32" s="52">
        <v>1998</v>
      </c>
      <c r="CC32" s="52">
        <v>1999</v>
      </c>
      <c r="CD32" s="52">
        <v>2000</v>
      </c>
      <c r="CF32" s="52">
        <v>2001</v>
      </c>
      <c r="CG32" s="52">
        <v>2002</v>
      </c>
      <c r="CH32" s="52">
        <v>2003</v>
      </c>
      <c r="CI32" s="52">
        <v>2004</v>
      </c>
      <c r="CJ32" s="52">
        <v>2005</v>
      </c>
      <c r="CK32" s="52">
        <v>2006</v>
      </c>
      <c r="CL32" s="52">
        <v>2007</v>
      </c>
      <c r="CM32" s="52">
        <v>2008</v>
      </c>
      <c r="CO32" s="52">
        <v>2009</v>
      </c>
      <c r="CP32" s="52">
        <v>2010</v>
      </c>
      <c r="CQ32" s="52">
        <v>2011</v>
      </c>
      <c r="CR32" s="52">
        <v>2012</v>
      </c>
      <c r="CS32" s="52">
        <v>2013</v>
      </c>
      <c r="CT32" s="51">
        <v>2014</v>
      </c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</row>
    <row r="33" spans="1:109" x14ac:dyDescent="0.25">
      <c r="A33" t="s">
        <v>17</v>
      </c>
      <c r="B33" s="1"/>
      <c r="D33" s="51" t="s">
        <v>31</v>
      </c>
      <c r="E33" s="51" t="s">
        <v>31</v>
      </c>
      <c r="F33" s="51" t="s">
        <v>31</v>
      </c>
      <c r="G33" s="51" t="s">
        <v>31</v>
      </c>
      <c r="H33" s="51" t="s">
        <v>31</v>
      </c>
      <c r="I33" s="51" t="s">
        <v>31</v>
      </c>
      <c r="J33" s="51" t="s">
        <v>31</v>
      </c>
      <c r="K33" s="51" t="s">
        <v>31</v>
      </c>
      <c r="L33" s="51"/>
      <c r="M33" s="51" t="s">
        <v>32</v>
      </c>
      <c r="N33" s="51" t="s">
        <v>32</v>
      </c>
      <c r="O33" s="51" t="s">
        <v>32</v>
      </c>
      <c r="P33" s="51"/>
      <c r="Q33" s="51"/>
      <c r="R33" s="51"/>
      <c r="S33" s="51"/>
      <c r="T33" s="51"/>
      <c r="U33" s="51"/>
      <c r="V33" s="51" t="s">
        <v>33</v>
      </c>
      <c r="W33" s="51" t="s">
        <v>33</v>
      </c>
      <c r="X33" s="51" t="s">
        <v>33</v>
      </c>
      <c r="Y33" s="51" t="s">
        <v>33</v>
      </c>
      <c r="Z33" s="51" t="s">
        <v>33</v>
      </c>
      <c r="AA33" s="51"/>
      <c r="AB33" s="51"/>
      <c r="AC33" s="51"/>
      <c r="AD33" s="50" t="s">
        <v>18</v>
      </c>
      <c r="AE33" s="51" t="s">
        <v>18</v>
      </c>
      <c r="AF33" s="51" t="s">
        <v>18</v>
      </c>
      <c r="AG33" s="51" t="s">
        <v>18</v>
      </c>
      <c r="AH33" s="51" t="s">
        <v>18</v>
      </c>
      <c r="AI33" s="51" t="s">
        <v>18</v>
      </c>
      <c r="AJ33" s="51"/>
      <c r="AK33" s="51"/>
      <c r="AL33" s="51"/>
      <c r="AM33" s="51" t="s">
        <v>19</v>
      </c>
      <c r="AN33" s="51" t="s">
        <v>19</v>
      </c>
      <c r="AO33" s="51"/>
      <c r="AP33" s="51"/>
      <c r="AQ33" s="51"/>
      <c r="AR33" s="51"/>
      <c r="AS33" s="51"/>
      <c r="AT33" s="51"/>
      <c r="AU33" s="51"/>
      <c r="AV33" s="51" t="s">
        <v>20</v>
      </c>
      <c r="AW33" s="51" t="s">
        <v>20</v>
      </c>
      <c r="AX33" s="51" t="s">
        <v>20</v>
      </c>
      <c r="AY33" s="51" t="s">
        <v>20</v>
      </c>
      <c r="AZ33" s="51"/>
      <c r="BA33" s="51"/>
      <c r="BB33" s="51"/>
      <c r="BC33" s="51"/>
      <c r="BD33" s="51"/>
      <c r="BE33" s="51" t="s">
        <v>21</v>
      </c>
      <c r="BF33" s="51" t="s">
        <v>21</v>
      </c>
      <c r="BG33" s="51" t="s">
        <v>21</v>
      </c>
      <c r="BH33" s="51" t="s">
        <v>21</v>
      </c>
      <c r="BI33" s="51" t="s">
        <v>21</v>
      </c>
      <c r="BJ33" s="51" t="s">
        <v>21</v>
      </c>
      <c r="BK33" s="51" t="s">
        <v>21</v>
      </c>
      <c r="BL33" s="51" t="s">
        <v>21</v>
      </c>
      <c r="BM33" s="51"/>
      <c r="BN33" s="51" t="s">
        <v>22</v>
      </c>
      <c r="BO33" s="51" t="s">
        <v>22</v>
      </c>
      <c r="BP33" s="51" t="s">
        <v>22</v>
      </c>
      <c r="BQ33" s="51" t="s">
        <v>22</v>
      </c>
      <c r="BR33" s="51"/>
      <c r="BS33" s="51"/>
      <c r="BT33" s="51"/>
      <c r="BU33" s="51"/>
      <c r="BV33" s="51"/>
      <c r="BW33" s="51" t="s">
        <v>23</v>
      </c>
      <c r="BX33" s="51" t="s">
        <v>23</v>
      </c>
      <c r="BY33" s="51" t="s">
        <v>23</v>
      </c>
      <c r="BZ33" s="51" t="s">
        <v>23</v>
      </c>
      <c r="CA33" s="51" t="s">
        <v>23</v>
      </c>
      <c r="CB33" s="51" t="s">
        <v>23</v>
      </c>
      <c r="CC33" s="51" t="s">
        <v>23</v>
      </c>
      <c r="CD33" s="51" t="s">
        <v>23</v>
      </c>
      <c r="CE33" s="51"/>
      <c r="CF33" s="51" t="s">
        <v>24</v>
      </c>
      <c r="CG33" s="51" t="s">
        <v>24</v>
      </c>
      <c r="CH33" s="51" t="s">
        <v>24</v>
      </c>
      <c r="CI33" s="51" t="s">
        <v>24</v>
      </c>
      <c r="CJ33" s="51" t="s">
        <v>24</v>
      </c>
      <c r="CK33" s="51" t="s">
        <v>24</v>
      </c>
      <c r="CL33" s="51" t="s">
        <v>24</v>
      </c>
      <c r="CM33" s="51" t="s">
        <v>24</v>
      </c>
      <c r="CN33" s="51"/>
      <c r="CO33" s="51" t="s">
        <v>25</v>
      </c>
      <c r="CP33" s="51" t="s">
        <v>25</v>
      </c>
      <c r="CQ33" s="51" t="s">
        <v>25</v>
      </c>
      <c r="CR33" s="51" t="s">
        <v>25</v>
      </c>
      <c r="CS33" s="51" t="s">
        <v>25</v>
      </c>
      <c r="CT33" s="51" t="s">
        <v>25</v>
      </c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</row>
    <row r="34" spans="1:109" x14ac:dyDescent="0.25">
      <c r="B34" s="1"/>
      <c r="T34" s="1"/>
    </row>
    <row r="35" spans="1:109" x14ac:dyDescent="0.25">
      <c r="B35" s="1"/>
      <c r="E35" s="1"/>
      <c r="T35" s="1"/>
    </row>
    <row r="36" spans="1:109" x14ac:dyDescent="0.25">
      <c r="B36" s="1"/>
      <c r="T36" s="1"/>
    </row>
    <row r="37" spans="1:109" x14ac:dyDescent="0.25">
      <c r="B37" s="1"/>
      <c r="T37" s="1"/>
    </row>
    <row r="38" spans="1:109" x14ac:dyDescent="0.25">
      <c r="B38" s="1"/>
      <c r="T38" s="1"/>
    </row>
    <row r="39" spans="1:109" x14ac:dyDescent="0.25">
      <c r="B39" s="1"/>
    </row>
    <row r="40" spans="1:109" x14ac:dyDescent="0.25">
      <c r="B40" s="1"/>
      <c r="E40" s="1"/>
    </row>
    <row r="41" spans="1:109" x14ac:dyDescent="0.25">
      <c r="B41" s="1"/>
    </row>
    <row r="42" spans="1:109" x14ac:dyDescent="0.25">
      <c r="B42" s="1"/>
    </row>
    <row r="43" spans="1:109" x14ac:dyDescent="0.25">
      <c r="B43" s="1"/>
    </row>
    <row r="51" spans="1:141" x14ac:dyDescent="0.25">
      <c r="A51" s="40"/>
    </row>
    <row r="62" spans="1:141" x14ac:dyDescent="0.25">
      <c r="A62" s="40" t="s">
        <v>27</v>
      </c>
    </row>
    <row r="63" spans="1:141" x14ac:dyDescent="0.25">
      <c r="A63" s="40" t="s">
        <v>0</v>
      </c>
    </row>
    <row r="64" spans="1:141" x14ac:dyDescent="0.25">
      <c r="A64" s="4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</row>
    <row r="65" spans="1:141" x14ac:dyDescent="0.25">
      <c r="A65" s="40" t="s">
        <v>34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</row>
    <row r="66" spans="1:141" x14ac:dyDescent="0.25">
      <c r="A66" s="40" t="s">
        <v>26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</row>
    <row r="67" spans="1:141" x14ac:dyDescent="0.25">
      <c r="A67" s="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</row>
    <row r="68" spans="1:141" x14ac:dyDescent="0.25">
      <c r="A68" s="53" t="s">
        <v>35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</row>
    <row r="69" spans="1:141" x14ac:dyDescent="0.25">
      <c r="A69" s="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</row>
    <row r="70" spans="1:141" x14ac:dyDescent="0.25">
      <c r="A70" s="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</row>
    <row r="71" spans="1:141" x14ac:dyDescent="0.25">
      <c r="A71" s="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</row>
    <row r="72" spans="1:141" x14ac:dyDescent="0.25">
      <c r="A72" s="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</row>
    <row r="73" spans="1:141" x14ac:dyDescent="0.25">
      <c r="A73" s="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</row>
    <row r="74" spans="1:141" x14ac:dyDescent="0.25">
      <c r="A74" s="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</row>
    <row r="75" spans="1:141" x14ac:dyDescent="0.25">
      <c r="A75" s="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</row>
    <row r="76" spans="1:141" x14ac:dyDescent="0.25">
      <c r="A76" s="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</row>
    <row r="77" spans="1:141" x14ac:dyDescent="0.25">
      <c r="A77" s="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</row>
    <row r="78" spans="1:141" x14ac:dyDescent="0.25">
      <c r="A78" s="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</row>
    <row r="79" spans="1:141" x14ac:dyDescent="0.25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</row>
    <row r="80" spans="1:141" x14ac:dyDescent="0.25">
      <c r="A80" s="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</row>
    <row r="81" spans="1:141" x14ac:dyDescent="0.25">
      <c r="A81" s="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</row>
    <row r="82" spans="1:141" x14ac:dyDescent="0.25">
      <c r="A82" s="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</row>
    <row r="83" spans="1:141" x14ac:dyDescent="0.25">
      <c r="A83" s="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</row>
    <row r="84" spans="1:141" x14ac:dyDescent="0.25">
      <c r="A84" s="6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</row>
    <row r="85" spans="1:141" x14ac:dyDescent="0.25">
      <c r="A85" s="4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</row>
    <row r="86" spans="1:141" x14ac:dyDescent="0.25">
      <c r="A86" s="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</row>
    <row r="87" spans="1:141" x14ac:dyDescent="0.25">
      <c r="A87" s="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</row>
    <row r="88" spans="1:141" x14ac:dyDescent="0.25">
      <c r="A88" s="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</row>
    <row r="89" spans="1:141" x14ac:dyDescent="0.25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</row>
    <row r="90" spans="1:141" x14ac:dyDescent="0.25">
      <c r="A90" s="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</row>
    <row r="91" spans="1:141" x14ac:dyDescent="0.25">
      <c r="A91" s="4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</row>
    <row r="92" spans="1:141" x14ac:dyDescent="0.25">
      <c r="A92" s="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</row>
    <row r="93" spans="1:141" x14ac:dyDescent="0.25">
      <c r="A93" s="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</row>
    <row r="94" spans="1:141" x14ac:dyDescent="0.25">
      <c r="A94" s="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</row>
    <row r="95" spans="1:141" x14ac:dyDescent="0.25">
      <c r="A95" s="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</row>
    <row r="96" spans="1:141" x14ac:dyDescent="0.25">
      <c r="A96" s="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</row>
    <row r="97" spans="1:180" x14ac:dyDescent="0.25">
      <c r="A97" s="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</row>
    <row r="98" spans="1:180" x14ac:dyDescent="0.25">
      <c r="A98" s="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</row>
    <row r="99" spans="1:180" x14ac:dyDescent="0.25">
      <c r="A99" s="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9"/>
      <c r="W99" s="9"/>
      <c r="X99" s="8"/>
      <c r="Y99" s="7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</row>
  </sheetData>
  <sortState ref="A32:B44">
    <sortCondition descending="1" ref="B32:B44"/>
  </sortState>
  <hyperlinks>
    <hyperlink ref="A68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2015-03-15T00:16:12Z</dcterms:created>
  <dcterms:modified xsi:type="dcterms:W3CDTF">2015-03-27T02:58:39Z</dcterms:modified>
</cp:coreProperties>
</file>