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64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R356" i="1" l="1"/>
  <c r="R355" i="1"/>
  <c r="R354" i="1"/>
  <c r="R353" i="1"/>
  <c r="R352" i="1"/>
  <c r="R351" i="1"/>
  <c r="R350" i="1"/>
  <c r="R349" i="1"/>
  <c r="R348" i="1"/>
  <c r="Q349" i="1"/>
  <c r="Q350" i="1" s="1"/>
  <c r="Q351" i="1" s="1"/>
  <c r="Q352" i="1" s="1"/>
  <c r="Q353" i="1" s="1"/>
  <c r="Q354" i="1" s="1"/>
  <c r="Q355" i="1" s="1"/>
  <c r="Q356" i="1" s="1"/>
  <c r="Q348" i="1"/>
  <c r="D356" i="1"/>
  <c r="D355" i="1"/>
  <c r="D354" i="1"/>
  <c r="D353" i="1"/>
  <c r="D352" i="1"/>
  <c r="D351" i="1"/>
  <c r="D350" i="1"/>
  <c r="D349" i="1"/>
  <c r="D348" i="1"/>
  <c r="Q5" i="1" l="1"/>
  <c r="R5" i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3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R4" i="1"/>
  <c r="R292" i="1"/>
  <c r="R324" i="1"/>
  <c r="F3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A268" i="1"/>
  <c r="A272" i="1"/>
  <c r="A276" i="1"/>
  <c r="A280" i="1"/>
  <c r="A284" i="1"/>
  <c r="A288" i="1"/>
  <c r="A292" i="1"/>
  <c r="A296" i="1"/>
  <c r="A300" i="1"/>
  <c r="A304" i="1"/>
  <c r="A308" i="1"/>
  <c r="A312" i="1"/>
  <c r="A316" i="1"/>
  <c r="A320" i="1"/>
  <c r="A324" i="1"/>
  <c r="A328" i="1"/>
  <c r="A332" i="1"/>
  <c r="A336" i="1"/>
  <c r="A340" i="1"/>
  <c r="A344" i="1"/>
  <c r="A264" i="1"/>
  <c r="A200" i="1"/>
  <c r="A204" i="1"/>
  <c r="A208" i="1"/>
  <c r="A212" i="1"/>
  <c r="A216" i="1"/>
  <c r="A220" i="1"/>
  <c r="A224" i="1"/>
  <c r="A228" i="1"/>
  <c r="A232" i="1"/>
  <c r="A236" i="1"/>
  <c r="A240" i="1"/>
  <c r="A168" i="1"/>
  <c r="A172" i="1"/>
  <c r="A176" i="1"/>
  <c r="A138" i="1"/>
  <c r="A108" i="1"/>
  <c r="A112" i="1"/>
  <c r="A116" i="1"/>
  <c r="A120" i="1"/>
  <c r="A104" i="1"/>
  <c r="A76" i="1"/>
  <c r="A80" i="1"/>
  <c r="A84" i="1"/>
  <c r="A72" i="1"/>
  <c r="A12" i="1"/>
  <c r="A16" i="1"/>
  <c r="A20" i="1"/>
  <c r="A24" i="1"/>
  <c r="A28" i="1"/>
  <c r="A32" i="1"/>
  <c r="A36" i="1"/>
  <c r="A40" i="1"/>
  <c r="A44" i="1"/>
  <c r="A8" i="1"/>
  <c r="D260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41" i="1"/>
  <c r="D140" i="1"/>
  <c r="D139" i="1"/>
  <c r="D138" i="1"/>
  <c r="D137" i="1"/>
  <c r="D136" i="1"/>
  <c r="D135" i="1"/>
  <c r="D134" i="1"/>
  <c r="D133" i="1"/>
  <c r="D13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Q325" i="1"/>
  <c r="Q326" i="1"/>
  <c r="Q327" i="1"/>
  <c r="Q293" i="1"/>
  <c r="R293" i="1"/>
  <c r="Q6" i="1"/>
  <c r="Q7" i="1"/>
  <c r="R7" i="1"/>
  <c r="Q294" i="1"/>
  <c r="R294" i="1"/>
  <c r="R326" i="1"/>
  <c r="R325" i="1"/>
  <c r="R6" i="1"/>
  <c r="Q8" i="1"/>
  <c r="Q9" i="1"/>
  <c r="Q328" i="1"/>
  <c r="R327" i="1"/>
  <c r="Q295" i="1"/>
  <c r="Q296" i="1"/>
  <c r="R296" i="1"/>
  <c r="R8" i="1"/>
  <c r="R295" i="1"/>
  <c r="Q329" i="1"/>
  <c r="R328" i="1"/>
  <c r="R9" i="1"/>
  <c r="Q10" i="1"/>
  <c r="Q297" i="1"/>
  <c r="R297" i="1"/>
  <c r="Q330" i="1"/>
  <c r="R329" i="1"/>
  <c r="Q11" i="1"/>
  <c r="R10" i="1"/>
  <c r="Q298" i="1"/>
  <c r="Q331" i="1"/>
  <c r="R330" i="1"/>
  <c r="R11" i="1"/>
  <c r="Q12" i="1"/>
  <c r="R298" i="1"/>
  <c r="Q299" i="1"/>
  <c r="Q332" i="1"/>
  <c r="R331" i="1"/>
  <c r="Q13" i="1"/>
  <c r="R12" i="1"/>
  <c r="R299" i="1"/>
  <c r="Q300" i="1"/>
  <c r="Q333" i="1"/>
  <c r="R332" i="1"/>
  <c r="Q14" i="1"/>
  <c r="R13" i="1"/>
  <c r="Q301" i="1"/>
  <c r="R300" i="1"/>
  <c r="Q334" i="1"/>
  <c r="R333" i="1"/>
  <c r="Q15" i="1"/>
  <c r="R14" i="1"/>
  <c r="Q302" i="1"/>
  <c r="R301" i="1"/>
  <c r="Q335" i="1"/>
  <c r="R334" i="1"/>
  <c r="R15" i="1"/>
  <c r="Q16" i="1"/>
  <c r="R302" i="1"/>
  <c r="Q303" i="1"/>
  <c r="Q336" i="1"/>
  <c r="R335" i="1"/>
  <c r="Q17" i="1"/>
  <c r="R16" i="1"/>
  <c r="Q304" i="1"/>
  <c r="R303" i="1"/>
  <c r="Q337" i="1"/>
  <c r="R336" i="1"/>
  <c r="Q18" i="1"/>
  <c r="R17" i="1"/>
  <c r="Q305" i="1"/>
  <c r="R304" i="1"/>
  <c r="Q338" i="1"/>
  <c r="R337" i="1"/>
  <c r="Q19" i="1"/>
  <c r="R18" i="1"/>
  <c r="Q306" i="1"/>
  <c r="R305" i="1"/>
  <c r="Q339" i="1"/>
  <c r="R338" i="1"/>
  <c r="R19" i="1"/>
  <c r="Q20" i="1"/>
  <c r="R306" i="1"/>
  <c r="Q307" i="1"/>
  <c r="Q340" i="1"/>
  <c r="R339" i="1"/>
  <c r="Q21" i="1"/>
  <c r="R20" i="1"/>
  <c r="R307" i="1"/>
  <c r="Q308" i="1"/>
  <c r="Q341" i="1"/>
  <c r="R340" i="1"/>
  <c r="Q22" i="1"/>
  <c r="R21" i="1"/>
  <c r="Q309" i="1"/>
  <c r="R308" i="1"/>
  <c r="Q342" i="1"/>
  <c r="R341" i="1"/>
  <c r="Q23" i="1"/>
  <c r="R22" i="1"/>
  <c r="Q310" i="1"/>
  <c r="R309" i="1"/>
  <c r="Q343" i="1"/>
  <c r="R342" i="1"/>
  <c r="R23" i="1"/>
  <c r="Q24" i="1"/>
  <c r="R310" i="1"/>
  <c r="Q311" i="1"/>
  <c r="Q344" i="1"/>
  <c r="R343" i="1"/>
  <c r="Q25" i="1"/>
  <c r="R24" i="1"/>
  <c r="Q312" i="1"/>
  <c r="R311" i="1"/>
  <c r="Q345" i="1"/>
  <c r="R344" i="1"/>
  <c r="Q26" i="1"/>
  <c r="R25" i="1"/>
  <c r="Q313" i="1"/>
  <c r="R312" i="1"/>
  <c r="Q346" i="1"/>
  <c r="R345" i="1"/>
  <c r="Q27" i="1"/>
  <c r="R26" i="1"/>
  <c r="Q314" i="1"/>
  <c r="R313" i="1"/>
  <c r="Q347" i="1"/>
  <c r="R347" i="1"/>
  <c r="R346" i="1"/>
  <c r="R27" i="1"/>
  <c r="Q28" i="1"/>
  <c r="Q315" i="1"/>
  <c r="R314" i="1"/>
  <c r="Q29" i="1"/>
  <c r="R28" i="1"/>
  <c r="R315" i="1"/>
  <c r="Q316" i="1"/>
  <c r="Q30" i="1"/>
  <c r="R29" i="1"/>
  <c r="Q317" i="1"/>
  <c r="R316" i="1"/>
  <c r="Q31" i="1"/>
  <c r="R30" i="1"/>
  <c r="Q318" i="1"/>
  <c r="R317" i="1"/>
  <c r="R31" i="1"/>
  <c r="Q32" i="1"/>
  <c r="R318" i="1"/>
  <c r="Q319" i="1"/>
  <c r="Q33" i="1"/>
  <c r="R32" i="1"/>
  <c r="R319" i="1"/>
  <c r="Q320" i="1"/>
  <c r="Q34" i="1"/>
  <c r="R33" i="1"/>
  <c r="Q321" i="1"/>
  <c r="R320" i="1"/>
  <c r="Q35" i="1"/>
  <c r="R34" i="1"/>
  <c r="Q322" i="1"/>
  <c r="R321" i="1"/>
  <c r="R35" i="1"/>
  <c r="R322" i="1"/>
  <c r="Q323" i="1"/>
  <c r="R323" i="1"/>
  <c r="Q37" i="1"/>
  <c r="R36" i="1"/>
  <c r="Q38" i="1"/>
  <c r="R37" i="1"/>
  <c r="Q39" i="1"/>
  <c r="R38" i="1"/>
  <c r="R39" i="1"/>
  <c r="Q40" i="1"/>
  <c r="Q41" i="1"/>
  <c r="R40" i="1"/>
  <c r="Q42" i="1"/>
  <c r="R41" i="1"/>
  <c r="Q43" i="1"/>
  <c r="R42" i="1"/>
  <c r="R43" i="1"/>
  <c r="Q44" i="1"/>
  <c r="Q45" i="1"/>
  <c r="R44" i="1"/>
  <c r="R45" i="1"/>
  <c r="Q46" i="1"/>
  <c r="Q47" i="1"/>
  <c r="R46" i="1"/>
  <c r="R47" i="1"/>
  <c r="Q69" i="1"/>
  <c r="R68" i="1"/>
  <c r="Q70" i="1"/>
  <c r="R69" i="1"/>
  <c r="Q71" i="1"/>
  <c r="R70" i="1"/>
  <c r="R71" i="1"/>
  <c r="Q72" i="1"/>
  <c r="Q73" i="1"/>
  <c r="R72" i="1"/>
  <c r="Q74" i="1"/>
  <c r="R73" i="1"/>
  <c r="Q75" i="1"/>
  <c r="R74" i="1"/>
  <c r="R75" i="1"/>
  <c r="Q76" i="1"/>
  <c r="Q77" i="1"/>
  <c r="R76" i="1"/>
  <c r="Q78" i="1"/>
  <c r="R77" i="1"/>
  <c r="Q79" i="1"/>
  <c r="R78" i="1"/>
  <c r="R79" i="1"/>
  <c r="Q80" i="1"/>
  <c r="Q81" i="1"/>
  <c r="R80" i="1"/>
  <c r="Q82" i="1"/>
  <c r="R81" i="1"/>
  <c r="Q83" i="1"/>
  <c r="R82" i="1"/>
  <c r="R83" i="1"/>
  <c r="Q84" i="1"/>
  <c r="Q85" i="1"/>
  <c r="R84" i="1"/>
  <c r="Q86" i="1"/>
  <c r="R85" i="1"/>
  <c r="Q87" i="1"/>
  <c r="R86" i="1"/>
  <c r="R87" i="1"/>
  <c r="Q101" i="1"/>
  <c r="R100" i="1"/>
  <c r="Q102" i="1"/>
  <c r="R101" i="1"/>
  <c r="Q103" i="1"/>
  <c r="R102" i="1"/>
  <c r="R103" i="1"/>
  <c r="Q104" i="1"/>
  <c r="Q105" i="1"/>
  <c r="R104" i="1"/>
  <c r="Q106" i="1"/>
  <c r="R105" i="1"/>
  <c r="Q107" i="1"/>
  <c r="R106" i="1"/>
  <c r="R107" i="1"/>
  <c r="Q108" i="1"/>
  <c r="Q109" i="1"/>
  <c r="R108" i="1"/>
  <c r="Q110" i="1"/>
  <c r="R109" i="1"/>
  <c r="Q111" i="1"/>
  <c r="R110" i="1"/>
  <c r="R111" i="1"/>
  <c r="Q112" i="1"/>
  <c r="Q113" i="1"/>
  <c r="R112" i="1"/>
  <c r="Q114" i="1"/>
  <c r="R113" i="1"/>
  <c r="Q115" i="1"/>
  <c r="R114" i="1"/>
  <c r="R115" i="1"/>
  <c r="Q116" i="1"/>
  <c r="Q117" i="1"/>
  <c r="R116" i="1"/>
  <c r="Q118" i="1"/>
  <c r="R117" i="1"/>
  <c r="Q119" i="1"/>
  <c r="R118" i="1"/>
  <c r="R119" i="1"/>
  <c r="Q120" i="1"/>
  <c r="Q121" i="1"/>
  <c r="R120" i="1"/>
  <c r="R121" i="1"/>
  <c r="Q133" i="1"/>
  <c r="R132" i="1"/>
  <c r="Q134" i="1"/>
  <c r="R133" i="1"/>
  <c r="Q135" i="1"/>
  <c r="R134" i="1"/>
  <c r="R135" i="1"/>
  <c r="Q136" i="1"/>
  <c r="Q137" i="1"/>
  <c r="R136" i="1"/>
  <c r="Q138" i="1"/>
  <c r="R137" i="1"/>
  <c r="Q139" i="1"/>
  <c r="R138" i="1"/>
  <c r="R139" i="1"/>
  <c r="Q140" i="1"/>
  <c r="Q141" i="1"/>
  <c r="R140" i="1"/>
  <c r="R141" i="1"/>
  <c r="Q165" i="1"/>
  <c r="R164" i="1"/>
  <c r="Q166" i="1"/>
  <c r="R165" i="1"/>
  <c r="Q167" i="1"/>
  <c r="R166" i="1"/>
  <c r="R167" i="1"/>
  <c r="Q168" i="1"/>
  <c r="Q169" i="1"/>
  <c r="R168" i="1"/>
  <c r="Q170" i="1"/>
  <c r="R169" i="1"/>
  <c r="Q171" i="1"/>
  <c r="R170" i="1"/>
  <c r="R171" i="1"/>
  <c r="Q172" i="1"/>
  <c r="Q173" i="1"/>
  <c r="R172" i="1"/>
  <c r="Q174" i="1"/>
  <c r="R173" i="1"/>
  <c r="Q175" i="1"/>
  <c r="R174" i="1"/>
  <c r="R175" i="1"/>
  <c r="Q176" i="1"/>
  <c r="Q177" i="1"/>
  <c r="R176" i="1"/>
  <c r="Q178" i="1"/>
  <c r="R177" i="1"/>
  <c r="Q179" i="1"/>
  <c r="R178" i="1"/>
  <c r="R179" i="1"/>
  <c r="Q197" i="1"/>
  <c r="R196" i="1"/>
  <c r="Q198" i="1"/>
  <c r="R197" i="1"/>
  <c r="Q199" i="1"/>
  <c r="R198" i="1"/>
  <c r="R199" i="1"/>
  <c r="Q200" i="1"/>
  <c r="Q201" i="1"/>
  <c r="R200" i="1"/>
  <c r="Q202" i="1"/>
  <c r="R201" i="1"/>
  <c r="Q203" i="1"/>
  <c r="R202" i="1"/>
  <c r="R203" i="1"/>
  <c r="Q204" i="1"/>
  <c r="Q205" i="1"/>
  <c r="R204" i="1"/>
  <c r="Q206" i="1"/>
  <c r="R205" i="1"/>
  <c r="Q207" i="1"/>
  <c r="R206" i="1"/>
  <c r="R207" i="1"/>
  <c r="Q208" i="1"/>
  <c r="Q209" i="1"/>
  <c r="R208" i="1"/>
  <c r="Q210" i="1"/>
  <c r="R209" i="1"/>
  <c r="Q211" i="1"/>
  <c r="R210" i="1"/>
  <c r="R211" i="1"/>
  <c r="Q212" i="1"/>
  <c r="Q213" i="1"/>
  <c r="R212" i="1"/>
  <c r="Q214" i="1"/>
  <c r="R213" i="1"/>
  <c r="Q215" i="1"/>
  <c r="R214" i="1"/>
  <c r="R215" i="1"/>
  <c r="Q216" i="1"/>
  <c r="Q217" i="1"/>
  <c r="R216" i="1"/>
  <c r="Q218" i="1"/>
  <c r="R217" i="1"/>
  <c r="Q219" i="1"/>
  <c r="R218" i="1"/>
  <c r="R219" i="1"/>
  <c r="Q220" i="1"/>
  <c r="Q221" i="1"/>
  <c r="R220" i="1"/>
  <c r="Q222" i="1"/>
  <c r="R221" i="1"/>
  <c r="Q223" i="1"/>
  <c r="R222" i="1"/>
  <c r="R223" i="1"/>
  <c r="Q224" i="1"/>
  <c r="Q225" i="1"/>
  <c r="R224" i="1"/>
  <c r="Q226" i="1"/>
  <c r="R225" i="1"/>
  <c r="Q227" i="1"/>
  <c r="R226" i="1"/>
  <c r="R227" i="1"/>
  <c r="Q229" i="1"/>
  <c r="R228" i="1"/>
  <c r="Q230" i="1"/>
  <c r="R229" i="1"/>
  <c r="Q231" i="1"/>
  <c r="R230" i="1"/>
  <c r="R231" i="1"/>
  <c r="Q232" i="1"/>
  <c r="Q233" i="1"/>
  <c r="R232" i="1"/>
  <c r="Q234" i="1"/>
  <c r="R233" i="1"/>
  <c r="Q235" i="1"/>
  <c r="R234" i="1"/>
  <c r="R235" i="1"/>
  <c r="Q236" i="1"/>
  <c r="Q237" i="1"/>
  <c r="R236" i="1"/>
  <c r="Q238" i="1"/>
  <c r="R237" i="1"/>
  <c r="Q239" i="1"/>
  <c r="R238" i="1"/>
  <c r="R239" i="1"/>
  <c r="Q240" i="1"/>
  <c r="Q241" i="1"/>
  <c r="R240" i="1"/>
  <c r="Q242" i="1"/>
  <c r="R241" i="1"/>
  <c r="Q243" i="1"/>
  <c r="R242" i="1"/>
  <c r="R243" i="1"/>
  <c r="Q261" i="1"/>
  <c r="R260" i="1"/>
  <c r="Q262" i="1"/>
  <c r="R261" i="1"/>
  <c r="Q263" i="1"/>
  <c r="R262" i="1"/>
  <c r="R263" i="1"/>
  <c r="Q264" i="1"/>
  <c r="Q265" i="1"/>
  <c r="R264" i="1"/>
  <c r="Q266" i="1"/>
  <c r="R265" i="1"/>
  <c r="Q267" i="1"/>
  <c r="R266" i="1"/>
  <c r="R267" i="1"/>
  <c r="Q268" i="1"/>
  <c r="Q269" i="1"/>
  <c r="R268" i="1"/>
  <c r="Q270" i="1"/>
  <c r="R269" i="1"/>
  <c r="Q271" i="1"/>
  <c r="R270" i="1"/>
  <c r="R271" i="1"/>
  <c r="Q272" i="1"/>
  <c r="Q273" i="1"/>
  <c r="R272" i="1"/>
  <c r="Q274" i="1"/>
  <c r="R273" i="1"/>
  <c r="Q275" i="1"/>
  <c r="R274" i="1"/>
  <c r="R275" i="1"/>
  <c r="Q276" i="1"/>
  <c r="Q277" i="1"/>
  <c r="R276" i="1"/>
  <c r="Q278" i="1"/>
  <c r="R277" i="1"/>
  <c r="Q279" i="1"/>
  <c r="R278" i="1"/>
  <c r="R279" i="1"/>
  <c r="Q280" i="1"/>
  <c r="Q281" i="1"/>
  <c r="R280" i="1"/>
  <c r="Q282" i="1"/>
  <c r="R281" i="1"/>
  <c r="Q283" i="1"/>
  <c r="R282" i="1"/>
  <c r="R283" i="1"/>
  <c r="Q284" i="1"/>
  <c r="Q285" i="1"/>
  <c r="R284" i="1"/>
  <c r="Q286" i="1"/>
  <c r="R285" i="1"/>
  <c r="Q287" i="1"/>
  <c r="R286" i="1"/>
  <c r="R287" i="1"/>
  <c r="Q288" i="1"/>
  <c r="Q289" i="1"/>
  <c r="R288" i="1"/>
  <c r="Q290" i="1"/>
  <c r="R289" i="1"/>
  <c r="Q291" i="1"/>
  <c r="R291" i="1"/>
  <c r="R290" i="1"/>
</calcChain>
</file>

<file path=xl/sharedStrings.xml><?xml version="1.0" encoding="utf-8"?>
<sst xmlns="http://schemas.openxmlformats.org/spreadsheetml/2006/main" count="526" uniqueCount="302">
  <si>
    <t>GDP in billions of chained 2009 dollars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</si>
  <si>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</si>
  <si>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</si>
  <si>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</si>
  <si>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</si>
  <si>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</si>
  <si>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</si>
  <si>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</si>
  <si>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</si>
  <si>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</si>
  <si>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</si>
  <si>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</si>
  <si>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</si>
  <si>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</si>
  <si>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</si>
  <si>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</si>
  <si>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</si>
  <si>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</si>
  <si>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</si>
  <si>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</si>
  <si>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</si>
  <si>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</si>
  <si>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</si>
  <si>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</si>
  <si>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</si>
  <si>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</si>
  <si>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</si>
  <si>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</si>
  <si>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</si>
  <si>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</si>
  <si>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</si>
  <si>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</si>
  <si>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</si>
  <si>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</si>
  <si>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</si>
  <si>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</si>
  <si>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</si>
  <si>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</si>
  <si>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</si>
  <si>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</si>
  <si>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</si>
  <si>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</si>
  <si>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</si>
  <si>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</si>
  <si>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</si>
  <si>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</si>
  <si>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</si>
  <si>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</si>
  <si>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</si>
  <si>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</si>
  <si>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</si>
  <si>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</si>
  <si>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</si>
  <si>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</si>
  <si>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</si>
  <si>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</si>
  <si>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</si>
  <si>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</si>
  <si>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</si>
  <si>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</si>
  <si>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</si>
  <si>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</si>
  <si>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</si>
  <si>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</si>
  <si>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</si>
  <si>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</si>
  <si>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</si>
  <si>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</si>
  <si>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</si>
  <si>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</si>
  <si>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</si>
  <si>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</si>
  <si>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</si>
  <si>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</si>
  <si>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</si>
  <si>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</si>
  <si>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</si>
  <si>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</si>
  <si>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</si>
  <si>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</si>
  <si>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</si>
  <si>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</si>
  <si>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</si>
  <si>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</si>
  <si>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</si>
  <si>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</si>
  <si>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</si>
  <si>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</si>
  <si>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</si>
  <si>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</si>
  <si>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</si>
  <si>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</si>
  <si>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</si>
  <si>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</si>
  <si>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</si>
  <si>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</si>
  <si>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</si>
  <si>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</si>
  <si>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</si>
  <si>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</si>
  <si>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</si>
  <si>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</si>
  <si>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</si>
  <si>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</si>
  <si>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</si>
  <si>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</si>
  <si>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</si>
  <si>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</si>
  <si>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</si>
  <si>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</si>
  <si>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</si>
  <si>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</si>
  <si>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</si>
  <si>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</si>
  <si>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</si>
  <si>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</si>
  <si>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</si>
  <si>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</si>
  <si>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</si>
  <si>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</si>
  <si>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</si>
  <si>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</si>
  <si>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</si>
  <si>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</si>
  <si>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</si>
  <si>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</si>
  <si>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</si>
  <si>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</si>
  <si>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</si>
  <si>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</si>
  <si>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</si>
  <si>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</si>
  <si>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</si>
  <si>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</si>
  <si>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</si>
  <si>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</si>
  <si>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</si>
  <si>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</si>
  <si>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</si>
  <si>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</si>
  <si>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</si>
  <si>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</si>
  <si>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</si>
  <si>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</si>
  <si>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</si>
  <si>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</si>
  <si>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</si>
  <si>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</si>
  <si>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</si>
  <si>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</si>
  <si>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</si>
  <si>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</si>
  <si>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</si>
  <si>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</si>
  <si>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</si>
  <si>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</si>
  <si>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</si>
  <si>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</si>
  <si>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</si>
  <si>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</si>
  <si>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</si>
  <si>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</si>
  <si>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</si>
  <si>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</si>
  <si>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</si>
  <si>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</si>
  <si>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</si>
  <si>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</si>
  <si>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</si>
  <si>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</si>
  <si>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</si>
  <si>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</si>
  <si>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</si>
  <si>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</si>
  <si>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</si>
  <si>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</si>
  <si>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</si>
  <si>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</si>
  <si>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</si>
  <si>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</si>
  <si>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</si>
  <si>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</si>
  <si>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</si>
  <si>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</si>
  <si>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</si>
  <si>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</si>
  <si>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</si>
  <si>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</si>
  <si>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</si>
  <si>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</si>
  <si>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</si>
  <si>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</si>
  <si>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</si>
  <si>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</si>
  <si>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</si>
  <si>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</si>
  <si>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</si>
  <si>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</si>
  <si>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</si>
  <si>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</si>
  <si>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</si>
  <si>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</si>
  <si>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</si>
  <si>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</si>
  <si>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</si>
  <si>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</si>
  <si>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</si>
  <si>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</si>
  <si>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</si>
  <si>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</si>
  <si>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</si>
  <si>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</si>
  <si>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</si>
  <si>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</si>
  <si>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</si>
  <si>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</si>
  <si>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</si>
  <si>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</si>
  <si>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</si>
  <si>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</si>
  <si>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</si>
  <si>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</si>
  <si>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</si>
  <si>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</si>
  <si>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</si>
  <si>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</si>
  <si>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</si>
  <si>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</si>
  <si>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</si>
  <si>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</si>
  <si>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</si>
  <si>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</si>
  <si>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</si>
  <si>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</si>
  <si>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</si>
  <si>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</si>
  <si>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</si>
  <si>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</si>
  <si>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</si>
  <si>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</si>
  <si>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</si>
  <si>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</si>
  <si>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</si>
  <si>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</si>
  <si>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</si>
  <si>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</si>
  <si>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</si>
  <si>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</si>
  <si>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</si>
  <si>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http://politicsthatwork.com</t>
  </si>
  <si>
    <t>Year/Quarter</t>
  </si>
  <si>
    <t>President</t>
  </si>
  <si>
    <t>Eisenhower</t>
  </si>
  <si>
    <t>JFK</t>
  </si>
  <si>
    <t>LBJ</t>
  </si>
  <si>
    <t>Nixon</t>
  </si>
  <si>
    <t>Ford</t>
  </si>
  <si>
    <t>Carter</t>
  </si>
  <si>
    <t>Reagan</t>
  </si>
  <si>
    <t>Bush 41</t>
  </si>
  <si>
    <t>Clinton</t>
  </si>
  <si>
    <t>Bush 43</t>
  </si>
  <si>
    <t>Obama</t>
  </si>
  <si>
    <t>% Change</t>
  </si>
  <si>
    <t>Year</t>
  </si>
  <si>
    <t>Average quarterly GDP Growth</t>
  </si>
  <si>
    <t>Quarter</t>
  </si>
  <si>
    <t>GDP</t>
  </si>
  <si>
    <t>Change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</si>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</sst>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##"/>
    <numFmt numFmtId="165" formatCode="&quot;$&quot;#,##0"/>
    <numFmt numFmtId="166" formatCode="0.000%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9" fontId="0" fillId="0" borderId="1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2" fillId="0" borderId="0" xfId="0" applyFont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Eisenhower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Sheet1!$A$4:$A$47</c:f>
              <c:numCache>
                <c:formatCode>General</c:formatCode>
                <c:ptCount val="44"/>
                <c:pt idx="0">
                  <c:v>1953</c:v>
                </c:pt>
                <c:pt idx="4">
                  <c:v>1954</c:v>
                </c:pt>
                <c:pt idx="8">
                  <c:v>1955</c:v>
                </c:pt>
                <c:pt idx="12">
                  <c:v>1956</c:v>
                </c:pt>
                <c:pt idx="16">
                  <c:v>1957</c:v>
                </c:pt>
                <c:pt idx="20">
                  <c:v>1958</c:v>
                </c:pt>
                <c:pt idx="24">
                  <c:v>1959</c:v>
                </c:pt>
                <c:pt idx="28">
                  <c:v>1960</c:v>
                </c:pt>
                <c:pt idx="32">
                  <c:v>1961</c:v>
                </c:pt>
                <c:pt idx="36">
                  <c:v>1962</c:v>
                </c:pt>
                <c:pt idx="40">
                  <c:v>1963</c:v>
                </c:pt>
              </c:numCache>
            </c:numRef>
          </c:cat>
          <c:val>
            <c:numRef>
              <c:f>Sheet1!$D$4:$D$35</c:f>
              <c:numCache>
                <c:formatCode>0%</c:formatCode>
                <c:ptCount val="32"/>
                <c:pt idx="0">
                  <c:v>0</c:v>
                </c:pt>
                <c:pt idx="1">
                  <c:v>7.8106784798321893E-3</c:v>
                </c:pt>
                <c:pt idx="2">
                  <c:v>2.1372503303023205E-3</c:v>
                </c:pt>
                <c:pt idx="3">
                  <c:v>-1.3056656563301461E-2</c:v>
                </c:pt>
                <c:pt idx="4">
                  <c:v>-1.7642029999222819E-2</c:v>
                </c:pt>
                <c:pt idx="5">
                  <c:v>-1.6592834382529009E-2</c:v>
                </c:pt>
                <c:pt idx="6">
                  <c:v>-5.4402735680423309E-3</c:v>
                </c:pt>
                <c:pt idx="7">
                  <c:v>1.3950415792336912E-2</c:v>
                </c:pt>
                <c:pt idx="8">
                  <c:v>4.2900442993704768E-2</c:v>
                </c:pt>
                <c:pt idx="9">
                  <c:v>5.9881868345379674E-2</c:v>
                </c:pt>
                <c:pt idx="10">
                  <c:v>7.4104297816118603E-2</c:v>
                </c:pt>
                <c:pt idx="11">
                  <c:v>8.0593767000854966E-2</c:v>
                </c:pt>
                <c:pt idx="12">
                  <c:v>7.6396984534079282E-2</c:v>
                </c:pt>
                <c:pt idx="13">
                  <c:v>8.5295717727519982E-2</c:v>
                </c:pt>
                <c:pt idx="14">
                  <c:v>8.4401958498484531E-2</c:v>
                </c:pt>
                <c:pt idx="15">
                  <c:v>0.10212170669153631</c:v>
                </c:pt>
                <c:pt idx="16">
                  <c:v>0.1092329214269061</c:v>
                </c:pt>
                <c:pt idx="17">
                  <c:v>0.10678479832128684</c:v>
                </c:pt>
                <c:pt idx="18">
                  <c:v>0.11754876816662785</c:v>
                </c:pt>
                <c:pt idx="19">
                  <c:v>0.10608533457682445</c:v>
                </c:pt>
                <c:pt idx="20">
                  <c:v>7.7446180150773092E-2</c:v>
                </c:pt>
                <c:pt idx="21">
                  <c:v>8.4518535789228189E-2</c:v>
                </c:pt>
                <c:pt idx="22">
                  <c:v>0.10962151239605178</c:v>
                </c:pt>
                <c:pt idx="23">
                  <c:v>0.13557938913499656</c:v>
                </c:pt>
                <c:pt idx="24">
                  <c:v>0.15667987875961753</c:v>
                </c:pt>
                <c:pt idx="25">
                  <c:v>0.18481386492577911</c:v>
                </c:pt>
                <c:pt idx="26">
                  <c:v>0.18252117820781844</c:v>
                </c:pt>
                <c:pt idx="27">
                  <c:v>0.18718426983756897</c:v>
                </c:pt>
                <c:pt idx="28">
                  <c:v>0.21364731483640309</c:v>
                </c:pt>
                <c:pt idx="29">
                  <c:v>0.20902308230356725</c:v>
                </c:pt>
                <c:pt idx="30">
                  <c:v>0.21205409186290503</c:v>
                </c:pt>
                <c:pt idx="31">
                  <c:v>0.19736535322919102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Sheet1!$R$4:$R$35</c:f>
              <c:numCache>
                <c:formatCode>General</c:formatCode>
                <c:ptCount val="32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  <c:pt idx="16">
                  <c:v>0.12699211368908925</c:v>
                </c:pt>
                <c:pt idx="17">
                  <c:v>0.13544455454175752</c:v>
                </c:pt>
                <c:pt idx="18">
                  <c:v>0.14396038870082073</c:v>
                </c:pt>
                <c:pt idx="19">
                  <c:v>0.15254009161607684</c:v>
                </c:pt>
                <c:pt idx="20">
                  <c:v>0.16118414230319744</c:v>
                </c:pt>
                <c:pt idx="21">
                  <c:v>0.16989302337047141</c:v>
                </c:pt>
                <c:pt idx="22">
                  <c:v>0.17866722104574984</c:v>
                </c:pt>
                <c:pt idx="23">
                  <c:v>0.18750722520359298</c:v>
                </c:pt>
                <c:pt idx="24">
                  <c:v>0.19641352939261991</c:v>
                </c:pt>
                <c:pt idx="25">
                  <c:v>0.20538663086306452</c:v>
                </c:pt>
                <c:pt idx="26">
                  <c:v>0.21442703059453749</c:v>
                </c:pt>
                <c:pt idx="27">
                  <c:v>0.22353523332399661</c:v>
                </c:pt>
                <c:pt idx="28">
                  <c:v>0.23271174757392665</c:v>
                </c:pt>
                <c:pt idx="29">
                  <c:v>0.24195708568073115</c:v>
                </c:pt>
                <c:pt idx="30">
                  <c:v>0.2512717638233366</c:v>
                </c:pt>
                <c:pt idx="31">
                  <c:v>0.26065630205201162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33760"/>
        <c:axId val="122108096"/>
      </c:lineChart>
      <c:catAx>
        <c:axId val="349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108096"/>
        <c:crosses val="autoZero"/>
        <c:auto val="1"/>
        <c:lblAlgn val="ctr"/>
        <c:lblOffset val="100"/>
        <c:noMultiLvlLbl val="0"/>
      </c:catAx>
      <c:valAx>
        <c:axId val="122108096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</a:t>
                </a:r>
                <a:r>
                  <a:rPr lang="en-US" baseline="0"/>
                  <a:t> Real GDP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crossAx val="349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04068241469815"/>
          <c:y val="2.5021143190434528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Bush 43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Sheet1!$A$292:$A$323</c:f>
              <c:numCache>
                <c:formatCode>General</c:formatCode>
                <c:ptCount val="32"/>
                <c:pt idx="0">
                  <c:v>2001</c:v>
                </c:pt>
                <c:pt idx="4">
                  <c:v>2002</c:v>
                </c:pt>
                <c:pt idx="8">
                  <c:v>2003</c:v>
                </c:pt>
                <c:pt idx="12">
                  <c:v>2004</c:v>
                </c:pt>
                <c:pt idx="16">
                  <c:v>2005</c:v>
                </c:pt>
                <c:pt idx="20">
                  <c:v>2006</c:v>
                </c:pt>
                <c:pt idx="24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Sheet1!$D$292:$D$323</c:f>
              <c:numCache>
                <c:formatCode>0%</c:formatCode>
                <c:ptCount val="32"/>
                <c:pt idx="0">
                  <c:v>0</c:v>
                </c:pt>
                <c:pt idx="1">
                  <c:v>5.2992494048231809E-3</c:v>
                </c:pt>
                <c:pt idx="2">
                  <c:v>2.1196997619292723E-3</c:v>
                </c:pt>
                <c:pt idx="3">
                  <c:v>4.9037830313287678E-3</c:v>
                </c:pt>
                <c:pt idx="4">
                  <c:v>1.4157696171094525E-2</c:v>
                </c:pt>
                <c:pt idx="5">
                  <c:v>1.9749590692303531E-2</c:v>
                </c:pt>
                <c:pt idx="6">
                  <c:v>2.4716648343391379E-2</c:v>
                </c:pt>
                <c:pt idx="7">
                  <c:v>2.5365213195922109E-2</c:v>
                </c:pt>
                <c:pt idx="8">
                  <c:v>3.0680281255685005E-2</c:v>
                </c:pt>
                <c:pt idx="9">
                  <c:v>4.024265816677608E-2</c:v>
                </c:pt>
                <c:pt idx="10">
                  <c:v>5.7666906582933386E-2</c:v>
                </c:pt>
                <c:pt idx="11">
                  <c:v>7.0029185418363893E-2</c:v>
                </c:pt>
                <c:pt idx="12">
                  <c:v>7.6182642189934757E-2</c:v>
                </c:pt>
                <c:pt idx="13">
                  <c:v>8.4068241677410338E-2</c:v>
                </c:pt>
                <c:pt idx="14">
                  <c:v>9.3923263704887239E-2</c:v>
                </c:pt>
                <c:pt idx="15">
                  <c:v>0.10338281935886995</c:v>
                </c:pt>
                <c:pt idx="16">
                  <c:v>0.11514398930658931</c:v>
                </c:pt>
                <c:pt idx="17">
                  <c:v>0.12096525432442484</c:v>
                </c:pt>
                <c:pt idx="18">
                  <c:v>0.13038526334105804</c:v>
                </c:pt>
                <c:pt idx="19">
                  <c:v>0.13683927455648459</c:v>
                </c:pt>
                <c:pt idx="20">
                  <c:v>0.15049868309697634</c:v>
                </c:pt>
                <c:pt idx="21">
                  <c:v>0.15393924054637642</c:v>
                </c:pt>
                <c:pt idx="22">
                  <c:v>0.15496745311746141</c:v>
                </c:pt>
                <c:pt idx="23">
                  <c:v>0.16400781441554035</c:v>
                </c:pt>
                <c:pt idx="24">
                  <c:v>0.1647275632152998</c:v>
                </c:pt>
                <c:pt idx="25">
                  <c:v>0.17364137527386059</c:v>
                </c:pt>
                <c:pt idx="26">
                  <c:v>0.18153488408880603</c:v>
                </c:pt>
                <c:pt idx="27">
                  <c:v>0.18575055563025478</c:v>
                </c:pt>
                <c:pt idx="28">
                  <c:v>0.17765931362856224</c:v>
                </c:pt>
                <c:pt idx="29">
                  <c:v>0.18350430662880735</c:v>
                </c:pt>
                <c:pt idx="30">
                  <c:v>0.17782540950542991</c:v>
                </c:pt>
                <c:pt idx="31">
                  <c:v>0.15294266528517086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Sheet1!$R$292:$R$323</c:f>
              <c:numCache>
                <c:formatCode>General</c:formatCode>
                <c:ptCount val="32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  <c:pt idx="16">
                  <c:v>0.12699211368908925</c:v>
                </c:pt>
                <c:pt idx="17">
                  <c:v>0.13544455454175752</c:v>
                </c:pt>
                <c:pt idx="18">
                  <c:v>0.14396038870082073</c:v>
                </c:pt>
                <c:pt idx="19">
                  <c:v>0.15254009161607684</c:v>
                </c:pt>
                <c:pt idx="20">
                  <c:v>0.16118414230319744</c:v>
                </c:pt>
                <c:pt idx="21">
                  <c:v>0.16989302337047141</c:v>
                </c:pt>
                <c:pt idx="22">
                  <c:v>0.17866722104574984</c:v>
                </c:pt>
                <c:pt idx="23">
                  <c:v>0.18750722520359298</c:v>
                </c:pt>
                <c:pt idx="24">
                  <c:v>0.19641352939261991</c:v>
                </c:pt>
                <c:pt idx="25">
                  <c:v>0.20538663086306452</c:v>
                </c:pt>
                <c:pt idx="26">
                  <c:v>0.21442703059453749</c:v>
                </c:pt>
                <c:pt idx="27">
                  <c:v>0.22353523332399661</c:v>
                </c:pt>
                <c:pt idx="28">
                  <c:v>0.23271174757392665</c:v>
                </c:pt>
                <c:pt idx="29">
                  <c:v>0.24195708568073115</c:v>
                </c:pt>
                <c:pt idx="30">
                  <c:v>0.2512717638233366</c:v>
                </c:pt>
                <c:pt idx="31">
                  <c:v>0.26065630205201162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19488"/>
        <c:axId val="122102336"/>
      </c:lineChart>
      <c:catAx>
        <c:axId val="86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102336"/>
        <c:crosses val="autoZero"/>
        <c:auto val="1"/>
        <c:lblAlgn val="ctr"/>
        <c:lblOffset val="100"/>
        <c:noMultiLvlLbl val="0"/>
      </c:catAx>
      <c:valAx>
        <c:axId val="122102336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8671948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8055555555555555"/>
          <c:y val="2.7393919510061242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Obama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Sheet1!$A$324:$A$356</c:f>
              <c:numCache>
                <c:formatCode>General</c:formatCode>
                <c:ptCount val="33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Sheet1!$D$324:$D$355</c:f>
              <c:numCache>
                <c:formatCode>0%</c:formatCode>
                <c:ptCount val="32"/>
                <c:pt idx="0">
                  <c:v>0</c:v>
                </c:pt>
                <c:pt idx="1">
                  <c:v>-1.3495652173912687E-3</c:v>
                </c:pt>
                <c:pt idx="2">
                  <c:v>1.913043478260823E-3</c:v>
                </c:pt>
                <c:pt idx="3">
                  <c:v>1.1610434782608703E-2</c:v>
                </c:pt>
                <c:pt idx="4">
                  <c:v>1.5986086956521595E-2</c:v>
                </c:pt>
                <c:pt idx="5">
                  <c:v>2.580173913043482E-2</c:v>
                </c:pt>
                <c:pt idx="6">
                  <c:v>3.2730434782608731E-2</c:v>
                </c:pt>
                <c:pt idx="7">
                  <c:v>3.9234782608695618E-2</c:v>
                </c:pt>
                <c:pt idx="8">
                  <c:v>3.5220869565217416E-2</c:v>
                </c:pt>
                <c:pt idx="9">
                  <c:v>4.2754782608695585E-2</c:v>
                </c:pt>
                <c:pt idx="10">
                  <c:v>4.4946086956521691E-2</c:v>
                </c:pt>
                <c:pt idx="11">
                  <c:v>5.6716521739130332E-2</c:v>
                </c:pt>
                <c:pt idx="12">
                  <c:v>6.3721739130434774E-2</c:v>
                </c:pt>
                <c:pt idx="13">
                  <c:v>6.8688695652173948E-2</c:v>
                </c:pt>
                <c:pt idx="14">
                  <c:v>6.9968695652173896E-2</c:v>
                </c:pt>
                <c:pt idx="15">
                  <c:v>7.0212173913043463E-2</c:v>
                </c:pt>
                <c:pt idx="16">
                  <c:v>7.7697391304347718E-2</c:v>
                </c:pt>
                <c:pt idx="17">
                  <c:v>7.9763478260869602E-2</c:v>
                </c:pt>
                <c:pt idx="18">
                  <c:v>8.8090434782608584E-2</c:v>
                </c:pt>
                <c:pt idx="19">
                  <c:v>9.8706086956521721E-2</c:v>
                </c:pt>
                <c:pt idx="20">
                  <c:v>9.618086956521732E-2</c:v>
                </c:pt>
                <c:pt idx="21">
                  <c:v>0.10857739130434774</c:v>
                </c:pt>
                <c:pt idx="22">
                  <c:v>0.12274782608695656</c:v>
                </c:pt>
                <c:pt idx="23">
                  <c:v>0.1283617391304348</c:v>
                </c:pt>
                <c:pt idx="24">
                  <c:v>0.13739130434782609</c:v>
                </c:pt>
                <c:pt idx="25">
                  <c:v>0.14510608695652194</c:v>
                </c:pt>
                <c:pt idx="26">
                  <c:v>0.1497460869565217</c:v>
                </c:pt>
                <c:pt idx="27">
                  <c:v>0.15113739130434767</c:v>
                </c:pt>
                <c:pt idx="28">
                  <c:v>0.15280695652173892</c:v>
                </c:pt>
                <c:pt idx="29">
                  <c:v>0.15920000000000001</c:v>
                </c:pt>
                <c:pt idx="30">
                  <c:v>0.1671721739130434</c:v>
                </c:pt>
                <c:pt idx="31">
                  <c:v>0.17227130434782612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Sheet1!$A$324:$A$356</c:f>
              <c:numCache>
                <c:formatCode>General</c:formatCode>
                <c:ptCount val="33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Sheet1!$R$324:$R$356</c:f>
              <c:numCache>
                <c:formatCode>General</c:formatCode>
                <c:ptCount val="33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  <c:pt idx="16">
                  <c:v>0.12699211368908925</c:v>
                </c:pt>
                <c:pt idx="17">
                  <c:v>0.13544455454175752</c:v>
                </c:pt>
                <c:pt idx="18">
                  <c:v>0.14396038870082073</c:v>
                </c:pt>
                <c:pt idx="19">
                  <c:v>0.15254009161607684</c:v>
                </c:pt>
                <c:pt idx="20">
                  <c:v>0.16118414230319744</c:v>
                </c:pt>
                <c:pt idx="21">
                  <c:v>0.16989302337047141</c:v>
                </c:pt>
                <c:pt idx="22">
                  <c:v>0.17866722104574984</c:v>
                </c:pt>
                <c:pt idx="23">
                  <c:v>0.18750722520359298</c:v>
                </c:pt>
                <c:pt idx="24">
                  <c:v>0.19641352939261991</c:v>
                </c:pt>
                <c:pt idx="25">
                  <c:v>0.20538663086306452</c:v>
                </c:pt>
                <c:pt idx="26">
                  <c:v>0.21442703059453749</c:v>
                </c:pt>
                <c:pt idx="27">
                  <c:v>0.22353523332399661</c:v>
                </c:pt>
                <c:pt idx="28">
                  <c:v>0.23271174757392665</c:v>
                </c:pt>
                <c:pt idx="29">
                  <c:v>0.24195708568073115</c:v>
                </c:pt>
                <c:pt idx="30">
                  <c:v>0.2512717638233366</c:v>
                </c:pt>
                <c:pt idx="31">
                  <c:v>0.26065630205201162</c:v>
                </c:pt>
                <c:pt idx="32">
                  <c:v>0.27011122431740175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3024"/>
        <c:axId val="122105216"/>
      </c:lineChart>
      <c:catAx>
        <c:axId val="11251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105216"/>
        <c:crosses val="autoZero"/>
        <c:auto val="1"/>
        <c:lblAlgn val="ctr"/>
        <c:lblOffset val="100"/>
        <c:noMultiLvlLbl val="0"/>
      </c:catAx>
      <c:valAx>
        <c:axId val="122105216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125130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7777777777777778"/>
          <c:y val="2.7393919510061242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JFK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Sheet1!$A$36:$A$47</c:f>
              <c:numCache>
                <c:formatCode>General</c:formatCode>
                <c:ptCount val="12"/>
                <c:pt idx="0">
                  <c:v>1961</c:v>
                </c:pt>
                <c:pt idx="4">
                  <c:v>1962</c:v>
                </c:pt>
                <c:pt idx="8">
                  <c:v>1963</c:v>
                </c:pt>
              </c:numCache>
            </c:numRef>
          </c:cat>
          <c:val>
            <c:numRef>
              <c:f>Sheet1!$D$36:$D$67</c:f>
              <c:numCache>
                <c:formatCode>0%</c:formatCode>
                <c:ptCount val="32"/>
                <c:pt idx="0">
                  <c:v>0</c:v>
                </c:pt>
                <c:pt idx="1">
                  <c:v>1.8566869741804437E-2</c:v>
                </c:pt>
                <c:pt idx="2">
                  <c:v>3.5554266189601114E-2</c:v>
                </c:pt>
                <c:pt idx="3">
                  <c:v>5.6538697095703139E-2</c:v>
                </c:pt>
                <c:pt idx="4">
                  <c:v>7.5589079070367049E-2</c:v>
                </c:pt>
                <c:pt idx="5">
                  <c:v>8.7161138510137626E-2</c:v>
                </c:pt>
                <c:pt idx="6">
                  <c:v>9.7508300293330796E-2</c:v>
                </c:pt>
                <c:pt idx="7">
                  <c:v>0.10176320794249416</c:v>
                </c:pt>
                <c:pt idx="8">
                  <c:v>0.11404441865712522</c:v>
                </c:pt>
                <c:pt idx="9">
                  <c:v>0.12854978564291009</c:v>
                </c:pt>
                <c:pt idx="10">
                  <c:v>0.15059794346130273</c:v>
                </c:pt>
                <c:pt idx="11">
                  <c:v>0.15881765141991422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Sheet1!$R$36:$R$47</c:f>
              <c:numCache>
                <c:formatCode>General</c:formatCode>
                <c:ptCount val="12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0928"/>
        <c:axId val="104727680"/>
      </c:lineChart>
      <c:catAx>
        <c:axId val="349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4727680"/>
        <c:crosses val="autoZero"/>
        <c:auto val="1"/>
        <c:lblAlgn val="ctr"/>
        <c:lblOffset val="100"/>
        <c:noMultiLvlLbl val="0"/>
      </c:catAx>
      <c:valAx>
        <c:axId val="104727680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494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04068241469815"/>
          <c:y val="2.9650772820064158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LBJ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Sheet1!$A$68:$A$87</c:f>
              <c:numCache>
                <c:formatCode>General</c:formatCode>
                <c:ptCount val="20"/>
                <c:pt idx="0">
                  <c:v>1964</c:v>
                </c:pt>
                <c:pt idx="4">
                  <c:v>1965</c:v>
                </c:pt>
                <c:pt idx="8">
                  <c:v>1966</c:v>
                </c:pt>
                <c:pt idx="12">
                  <c:v>1967</c:v>
                </c:pt>
                <c:pt idx="16">
                  <c:v>1968</c:v>
                </c:pt>
              </c:numCache>
            </c:numRef>
          </c:cat>
          <c:val>
            <c:numRef>
              <c:f>Sheet1!$D$68:$D$99</c:f>
              <c:numCache>
                <c:formatCode>0%</c:formatCode>
                <c:ptCount val="32"/>
                <c:pt idx="0">
                  <c:v>0</c:v>
                </c:pt>
                <c:pt idx="1">
                  <c:v>1.1898603207449732E-2</c:v>
                </c:pt>
                <c:pt idx="2">
                  <c:v>2.5648705312168341E-2</c:v>
                </c:pt>
                <c:pt idx="3">
                  <c:v>2.9270019331826713E-2</c:v>
                </c:pt>
                <c:pt idx="4">
                  <c:v>5.4673673319356464E-2</c:v>
                </c:pt>
                <c:pt idx="5">
                  <c:v>6.9077245623111239E-2</c:v>
                </c:pt>
                <c:pt idx="6">
                  <c:v>9.0805129741062363E-2</c:v>
                </c:pt>
                <c:pt idx="7">
                  <c:v>0.11650829090315051</c:v>
                </c:pt>
                <c:pt idx="8">
                  <c:v>0.14409017888746689</c:v>
                </c:pt>
                <c:pt idx="9">
                  <c:v>0.14877338198055945</c:v>
                </c:pt>
                <c:pt idx="10">
                  <c:v>0.15696898739347076</c:v>
                </c:pt>
                <c:pt idx="11">
                  <c:v>0.1668799520788522</c:v>
                </c:pt>
                <c:pt idx="12">
                  <c:v>0.17758052658806878</c:v>
                </c:pt>
                <c:pt idx="13">
                  <c:v>0.1786151877365425</c:v>
                </c:pt>
                <c:pt idx="14">
                  <c:v>0.18879843167152255</c:v>
                </c:pt>
                <c:pt idx="15">
                  <c:v>0.19835543333242578</c:v>
                </c:pt>
                <c:pt idx="16">
                  <c:v>0.22269719824652179</c:v>
                </c:pt>
                <c:pt idx="17">
                  <c:v>0.24333596536607938</c:v>
                </c:pt>
                <c:pt idx="18">
                  <c:v>0.25229395267786647</c:v>
                </c:pt>
                <c:pt idx="19">
                  <c:v>0.25787567729463357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Sheet1!$R$68:$R$87</c:f>
              <c:numCache>
                <c:formatCode>General</c:formatCode>
                <c:ptCount val="20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  <c:pt idx="16">
                  <c:v>0.12699211368908925</c:v>
                </c:pt>
                <c:pt idx="17">
                  <c:v>0.13544455454175752</c:v>
                </c:pt>
                <c:pt idx="18">
                  <c:v>0.14396038870082073</c:v>
                </c:pt>
                <c:pt idx="19">
                  <c:v>0.15254009161607684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1952"/>
        <c:axId val="104729408"/>
      </c:lineChart>
      <c:catAx>
        <c:axId val="349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4729408"/>
        <c:crosses val="autoZero"/>
        <c:auto val="1"/>
        <c:lblAlgn val="ctr"/>
        <c:lblOffset val="100"/>
        <c:noMultiLvlLbl val="0"/>
      </c:catAx>
      <c:valAx>
        <c:axId val="104729408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494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015179352580925"/>
          <c:y val="3.2023549139690868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Nixon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Sheet1!$A$100:$A$121</c:f>
              <c:numCache>
                <c:formatCode>General</c:formatCode>
                <c:ptCount val="22"/>
                <c:pt idx="0">
                  <c:v>1969</c:v>
                </c:pt>
                <c:pt idx="4">
                  <c:v>1970</c:v>
                </c:pt>
                <c:pt idx="8">
                  <c:v>1971</c:v>
                </c:pt>
                <c:pt idx="12">
                  <c:v>1972</c:v>
                </c:pt>
                <c:pt idx="16">
                  <c:v>1973</c:v>
                </c:pt>
                <c:pt idx="20">
                  <c:v>1974</c:v>
                </c:pt>
              </c:numCache>
            </c:numRef>
          </c:cat>
          <c:val>
            <c:numRef>
              <c:f>Sheet1!$D$100:$D$131</c:f>
              <c:numCache>
                <c:formatCode>0%</c:formatCode>
                <c:ptCount val="32"/>
                <c:pt idx="0">
                  <c:v>0</c:v>
                </c:pt>
                <c:pt idx="1">
                  <c:v>3.2185182027453241E-3</c:v>
                </c:pt>
                <c:pt idx="2">
                  <c:v>9.4850370875607659E-3</c:v>
                </c:pt>
                <c:pt idx="3">
                  <c:v>5.0942109301730376E-3</c:v>
                </c:pt>
                <c:pt idx="4">
                  <c:v>3.3037769630830383E-3</c:v>
                </c:pt>
                <c:pt idx="5">
                  <c:v>5.0728962400885536E-3</c:v>
                </c:pt>
                <c:pt idx="6">
                  <c:v>1.3982436695370248E-2</c:v>
                </c:pt>
                <c:pt idx="7">
                  <c:v>3.5595532440957367E-3</c:v>
                </c:pt>
                <c:pt idx="8">
                  <c:v>3.0416062750447503E-2</c:v>
                </c:pt>
                <c:pt idx="9">
                  <c:v>3.6298917213743565E-2</c:v>
                </c:pt>
                <c:pt idx="10">
                  <c:v>4.4419814135902458E-2</c:v>
                </c:pt>
                <c:pt idx="11">
                  <c:v>4.7467814817972576E-2</c:v>
                </c:pt>
                <c:pt idx="12">
                  <c:v>6.6246056782334195E-2</c:v>
                </c:pt>
                <c:pt idx="13">
                  <c:v>9.0949782590161066E-2</c:v>
                </c:pt>
                <c:pt idx="14">
                  <c:v>0.1009890016199162</c:v>
                </c:pt>
                <c:pt idx="15">
                  <c:v>0.1192770057123369</c:v>
                </c:pt>
                <c:pt idx="16">
                  <c:v>0.14683689999147398</c:v>
                </c:pt>
                <c:pt idx="17">
                  <c:v>0.15983886094296174</c:v>
                </c:pt>
                <c:pt idx="18">
                  <c:v>0.15352971267797755</c:v>
                </c:pt>
                <c:pt idx="19">
                  <c:v>0.16429363117060269</c:v>
                </c:pt>
                <c:pt idx="20">
                  <c:v>0.15461676187228224</c:v>
                </c:pt>
                <c:pt idx="21">
                  <c:v>0.15766476255435236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Sheet1!$R$100:$R$121</c:f>
              <c:numCache>
                <c:formatCode>General</c:formatCode>
                <c:ptCount val="22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  <c:pt idx="16">
                  <c:v>0.12699211368908925</c:v>
                </c:pt>
                <c:pt idx="17">
                  <c:v>0.13544455454175752</c:v>
                </c:pt>
                <c:pt idx="18">
                  <c:v>0.14396038870082073</c:v>
                </c:pt>
                <c:pt idx="19">
                  <c:v>0.15254009161607684</c:v>
                </c:pt>
                <c:pt idx="20">
                  <c:v>0.16118414230319744</c:v>
                </c:pt>
                <c:pt idx="21">
                  <c:v>0.16989302337047141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3840"/>
        <c:axId val="104732288"/>
      </c:lineChart>
      <c:catAx>
        <c:axId val="577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4732288"/>
        <c:crosses val="autoZero"/>
        <c:auto val="1"/>
        <c:lblAlgn val="ctr"/>
        <c:lblOffset val="100"/>
        <c:noMultiLvlLbl val="0"/>
      </c:catAx>
      <c:valAx>
        <c:axId val="104732288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5776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04068241469815"/>
          <c:y val="2.7393919510061242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Ford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Sheet1!$A$132:$A$141</c:f>
              <c:numCache>
                <c:formatCode>General</c:formatCode>
                <c:ptCount val="10"/>
                <c:pt idx="2">
                  <c:v>1975</c:v>
                </c:pt>
                <c:pt idx="6">
                  <c:v>1976</c:v>
                </c:pt>
              </c:numCache>
            </c:numRef>
          </c:cat>
          <c:val>
            <c:numRef>
              <c:f>Sheet1!$D$132:$D$163</c:f>
              <c:numCache>
                <c:formatCode>0%</c:formatCode>
                <c:ptCount val="32"/>
                <c:pt idx="0">
                  <c:v>0</c:v>
                </c:pt>
                <c:pt idx="1">
                  <c:v>-3.9972484057485547E-3</c:v>
                </c:pt>
                <c:pt idx="2">
                  <c:v>-1.6044769182144369E-2</c:v>
                </c:pt>
                <c:pt idx="3">
                  <c:v>-8.4592931377470704E-3</c:v>
                </c:pt>
                <c:pt idx="4">
                  <c:v>7.9387212523471806E-3</c:v>
                </c:pt>
                <c:pt idx="5">
                  <c:v>2.151077397884249E-2</c:v>
                </c:pt>
                <c:pt idx="6">
                  <c:v>4.4583263613884538E-2</c:v>
                </c:pt>
                <c:pt idx="7">
                  <c:v>5.2484801160131767E-2</c:v>
                </c:pt>
                <c:pt idx="8">
                  <c:v>5.7839254838529808E-2</c:v>
                </c:pt>
                <c:pt idx="9">
                  <c:v>6.5777976090876988E-2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Sheet1!$R$132:$R$141</c:f>
              <c:numCache>
                <c:formatCode>General</c:formatCode>
                <c:ptCount val="10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3488"/>
        <c:axId val="104732864"/>
      </c:lineChart>
      <c:catAx>
        <c:axId val="807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4732864"/>
        <c:crosses val="autoZero"/>
        <c:auto val="1"/>
        <c:lblAlgn val="ctr"/>
        <c:lblOffset val="100"/>
        <c:noMultiLvlLbl val="0"/>
      </c:catAx>
      <c:valAx>
        <c:axId val="104732864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8070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1846019247594"/>
          <c:y val="2.7393919510061242E-2"/>
          <c:w val="0.23818153980752405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Carter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Sheet1!$A$164:$A$179</c:f>
              <c:numCache>
                <c:formatCode>General</c:formatCode>
                <c:ptCount val="16"/>
                <c:pt idx="0">
                  <c:v>1977</c:v>
                </c:pt>
                <c:pt idx="4">
                  <c:v>1978</c:v>
                </c:pt>
                <c:pt idx="8">
                  <c:v>1979</c:v>
                </c:pt>
                <c:pt idx="12">
                  <c:v>1980</c:v>
                </c:pt>
              </c:numCache>
            </c:numRef>
          </c:cat>
          <c:val>
            <c:numRef>
              <c:f>Sheet1!$D$164:$D$195</c:f>
              <c:numCache>
                <c:formatCode>0%</c:formatCode>
                <c:ptCount val="32"/>
                <c:pt idx="0">
                  <c:v>0</c:v>
                </c:pt>
                <c:pt idx="1">
                  <c:v>1.9623396330528342E-2</c:v>
                </c:pt>
                <c:pt idx="2">
                  <c:v>3.7660366947165125E-2</c:v>
                </c:pt>
                <c:pt idx="3">
                  <c:v>3.7763829493723255E-2</c:v>
                </c:pt>
                <c:pt idx="4">
                  <c:v>4.1385018623258274E-2</c:v>
                </c:pt>
                <c:pt idx="5">
                  <c:v>8.1873361843012971E-2</c:v>
                </c:pt>
                <c:pt idx="6">
                  <c:v>9.2443785349703544E-2</c:v>
                </c:pt>
                <c:pt idx="7">
                  <c:v>0.10710097944544072</c:v>
                </c:pt>
                <c:pt idx="8">
                  <c:v>0.1092909366809216</c:v>
                </c:pt>
                <c:pt idx="9">
                  <c:v>0.11063594978617752</c:v>
                </c:pt>
                <c:pt idx="10">
                  <c:v>0.11861980962891439</c:v>
                </c:pt>
                <c:pt idx="11">
                  <c:v>0.12151676093254249</c:v>
                </c:pt>
                <c:pt idx="12">
                  <c:v>0.12513795006207751</c:v>
                </c:pt>
                <c:pt idx="13">
                  <c:v>0.10232445854600636</c:v>
                </c:pt>
                <c:pt idx="14">
                  <c:v>0.10065181404331636</c:v>
                </c:pt>
                <c:pt idx="15">
                  <c:v>0.12105117947303068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Sheet1!$R$164:$R$179</c:f>
              <c:numCache>
                <c:formatCode>General</c:formatCode>
                <c:ptCount val="16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6560"/>
        <c:axId val="106285312"/>
      </c:lineChart>
      <c:catAx>
        <c:axId val="8070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6285312"/>
        <c:crosses val="autoZero"/>
        <c:auto val="1"/>
        <c:lblAlgn val="ctr"/>
        <c:lblOffset val="100"/>
        <c:noMultiLvlLbl val="0"/>
      </c:catAx>
      <c:valAx>
        <c:axId val="106285312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8070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848512685914258"/>
          <c:y val="2.7393919510061242E-2"/>
          <c:w val="0.23818153980752405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Reagan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Sheet1!$A$196:$A$227</c:f>
              <c:numCache>
                <c:formatCode>General</c:formatCode>
                <c:ptCount val="32"/>
                <c:pt idx="0">
                  <c:v>1981</c:v>
                </c:pt>
                <c:pt idx="4">
                  <c:v>1982</c:v>
                </c:pt>
                <c:pt idx="8">
                  <c:v>1983</c:v>
                </c:pt>
                <c:pt idx="12">
                  <c:v>1984</c:v>
                </c:pt>
                <c:pt idx="16">
                  <c:v>1985</c:v>
                </c:pt>
                <c:pt idx="20">
                  <c:v>1986</c:v>
                </c:pt>
                <c:pt idx="24">
                  <c:v>1987</c:v>
                </c:pt>
                <c:pt idx="28">
                  <c:v>1988</c:v>
                </c:pt>
              </c:numCache>
            </c:numRef>
          </c:cat>
          <c:val>
            <c:numRef>
              <c:f>Sheet1!$D$196:$D$227</c:f>
              <c:numCache>
                <c:formatCode>0%</c:formatCode>
                <c:ptCount val="32"/>
                <c:pt idx="0">
                  <c:v>0</c:v>
                </c:pt>
                <c:pt idx="1">
                  <c:v>-7.293880072938741E-3</c:v>
                </c:pt>
                <c:pt idx="2">
                  <c:v>4.099040040990376E-3</c:v>
                </c:pt>
                <c:pt idx="3">
                  <c:v>-7.625420076254108E-3</c:v>
                </c:pt>
                <c:pt idx="4">
                  <c:v>-2.4217490242174899E-2</c:v>
                </c:pt>
                <c:pt idx="5">
                  <c:v>-1.8912850189128472E-2</c:v>
                </c:pt>
                <c:pt idx="6">
                  <c:v>-2.2439230224392204E-2</c:v>
                </c:pt>
                <c:pt idx="7">
                  <c:v>-2.1489820214898092E-2</c:v>
                </c:pt>
                <c:pt idx="8">
                  <c:v>-8.6652500866525317E-3</c:v>
                </c:pt>
                <c:pt idx="9">
                  <c:v>1.3954820139548296E-2</c:v>
                </c:pt>
                <c:pt idx="10">
                  <c:v>3.3802010338020105E-2</c:v>
                </c:pt>
                <c:pt idx="11">
                  <c:v>5.512606055126068E-2</c:v>
                </c:pt>
                <c:pt idx="12">
                  <c:v>7.6088430760884451E-2</c:v>
                </c:pt>
                <c:pt idx="13">
                  <c:v>9.4986210949862038E-2</c:v>
                </c:pt>
                <c:pt idx="14">
                  <c:v>0.10576126105761263</c:v>
                </c:pt>
                <c:pt idx="15">
                  <c:v>0.11457721114577213</c:v>
                </c:pt>
                <c:pt idx="16">
                  <c:v>0.12565366125653665</c:v>
                </c:pt>
                <c:pt idx="17">
                  <c:v>0.13596154135961536</c:v>
                </c:pt>
                <c:pt idx="18">
                  <c:v>0.15363865153638656</c:v>
                </c:pt>
                <c:pt idx="19">
                  <c:v>0.16228883162288832</c:v>
                </c:pt>
                <c:pt idx="20">
                  <c:v>0.17306388173063891</c:v>
                </c:pt>
                <c:pt idx="21">
                  <c:v>0.17844387178443877</c:v>
                </c:pt>
                <c:pt idx="22">
                  <c:v>0.19031903190319044</c:v>
                </c:pt>
                <c:pt idx="23">
                  <c:v>0.19648266196482655</c:v>
                </c:pt>
                <c:pt idx="24">
                  <c:v>0.20484651204846505</c:v>
                </c:pt>
                <c:pt idx="25">
                  <c:v>0.218364302183643</c:v>
                </c:pt>
                <c:pt idx="26">
                  <c:v>0.2294106122941062</c:v>
                </c:pt>
                <c:pt idx="27">
                  <c:v>0.24970990249709923</c:v>
                </c:pt>
                <c:pt idx="28">
                  <c:v>0.25673252256732515</c:v>
                </c:pt>
                <c:pt idx="29">
                  <c:v>0.2733396627333966</c:v>
                </c:pt>
                <c:pt idx="30">
                  <c:v>0.28069382280693822</c:v>
                </c:pt>
                <c:pt idx="31">
                  <c:v>0.29766264297662648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Sheet1!$R$196:$R$227</c:f>
              <c:numCache>
                <c:formatCode>General</c:formatCode>
                <c:ptCount val="32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  <c:pt idx="16">
                  <c:v>0.12699211368908925</c:v>
                </c:pt>
                <c:pt idx="17">
                  <c:v>0.13544455454175752</c:v>
                </c:pt>
                <c:pt idx="18">
                  <c:v>0.14396038870082073</c:v>
                </c:pt>
                <c:pt idx="19">
                  <c:v>0.15254009161607684</c:v>
                </c:pt>
                <c:pt idx="20">
                  <c:v>0.16118414230319744</c:v>
                </c:pt>
                <c:pt idx="21">
                  <c:v>0.16989302337047141</c:v>
                </c:pt>
                <c:pt idx="22">
                  <c:v>0.17866722104574984</c:v>
                </c:pt>
                <c:pt idx="23">
                  <c:v>0.18750722520359298</c:v>
                </c:pt>
                <c:pt idx="24">
                  <c:v>0.19641352939261991</c:v>
                </c:pt>
                <c:pt idx="25">
                  <c:v>0.20538663086306452</c:v>
                </c:pt>
                <c:pt idx="26">
                  <c:v>0.21442703059453749</c:v>
                </c:pt>
                <c:pt idx="27">
                  <c:v>0.22353523332399661</c:v>
                </c:pt>
                <c:pt idx="28">
                  <c:v>0.23271174757392665</c:v>
                </c:pt>
                <c:pt idx="29">
                  <c:v>0.24195708568073115</c:v>
                </c:pt>
                <c:pt idx="30">
                  <c:v>0.2512717638233366</c:v>
                </c:pt>
                <c:pt idx="31">
                  <c:v>0.26065630205201162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7072"/>
        <c:axId val="106287040"/>
      </c:lineChart>
      <c:catAx>
        <c:axId val="807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6287040"/>
        <c:crosses val="autoZero"/>
        <c:auto val="1"/>
        <c:lblAlgn val="ctr"/>
        <c:lblOffset val="100"/>
        <c:noMultiLvlLbl val="0"/>
      </c:catAx>
      <c:valAx>
        <c:axId val="106287040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8070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126290463692038"/>
          <c:y val="3.2023549139690868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Bush 41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Sheet1!$A$228:$A$243</c:f>
              <c:numCache>
                <c:formatCode>General</c:formatCode>
                <c:ptCount val="16"/>
                <c:pt idx="0">
                  <c:v>1989</c:v>
                </c:pt>
                <c:pt idx="4">
                  <c:v>1990</c:v>
                </c:pt>
                <c:pt idx="8">
                  <c:v>1991</c:v>
                </c:pt>
                <c:pt idx="12">
                  <c:v>1992</c:v>
                </c:pt>
              </c:numCache>
            </c:numRef>
          </c:cat>
          <c:val>
            <c:numRef>
              <c:f>Sheet1!$D$228:$D$259</c:f>
              <c:numCache>
                <c:formatCode>0%</c:formatCode>
                <c:ptCount val="32"/>
                <c:pt idx="0">
                  <c:v>0</c:v>
                </c:pt>
                <c:pt idx="1">
                  <c:v>7.8641479931476077E-3</c:v>
                </c:pt>
                <c:pt idx="2">
                  <c:v>1.5383377214665872E-2</c:v>
                </c:pt>
                <c:pt idx="3">
                  <c:v>1.7533370891155142E-2</c:v>
                </c:pt>
                <c:pt idx="4">
                  <c:v>2.8674247214780957E-2</c:v>
                </c:pt>
                <c:pt idx="5">
                  <c:v>3.2652310380905325E-2</c:v>
                </c:pt>
                <c:pt idx="6">
                  <c:v>3.2905250813433318E-2</c:v>
                </c:pt>
                <c:pt idx="7">
                  <c:v>2.4109822136886727E-2</c:v>
                </c:pt>
                <c:pt idx="8">
                  <c:v>1.9303953918851979E-2</c:v>
                </c:pt>
                <c:pt idx="9">
                  <c:v>2.7214091081550151E-2</c:v>
                </c:pt>
                <c:pt idx="10">
                  <c:v>3.2146429515848896E-2</c:v>
                </c:pt>
                <c:pt idx="11">
                  <c:v>3.6641870839417168E-2</c:v>
                </c:pt>
                <c:pt idx="12">
                  <c:v>4.8897984524644444E-2</c:v>
                </c:pt>
                <c:pt idx="13">
                  <c:v>6.0452763374225338E-2</c:v>
                </c:pt>
                <c:pt idx="14">
                  <c:v>7.0765834645940773E-2</c:v>
                </c:pt>
                <c:pt idx="15">
                  <c:v>8.1492808443611509E-2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Sheet1!$R$228:$R$243</c:f>
              <c:numCache>
                <c:formatCode>General</c:formatCode>
                <c:ptCount val="16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16416"/>
        <c:axId val="106288768"/>
      </c:lineChart>
      <c:catAx>
        <c:axId val="867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6288768"/>
        <c:crosses val="autoZero"/>
        <c:auto val="1"/>
        <c:lblAlgn val="ctr"/>
        <c:lblOffset val="100"/>
        <c:noMultiLvlLbl val="0"/>
      </c:catAx>
      <c:valAx>
        <c:axId val="106288768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8671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92957130358705"/>
          <c:y val="2.7393919510061242E-2"/>
          <c:w val="0.23818153980752405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Clinton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Sheet1!$A$260:$A$291</c:f>
              <c:numCache>
                <c:formatCode>General</c:formatCode>
                <c:ptCount val="32"/>
                <c:pt idx="0">
                  <c:v>1993</c:v>
                </c:pt>
                <c:pt idx="4">
                  <c:v>1994</c:v>
                </c:pt>
                <c:pt idx="8">
                  <c:v>1995</c:v>
                </c:pt>
                <c:pt idx="12">
                  <c:v>1996</c:v>
                </c:pt>
                <c:pt idx="16">
                  <c:v>1997</c:v>
                </c:pt>
                <c:pt idx="20">
                  <c:v>1998</c:v>
                </c:pt>
                <c:pt idx="24">
                  <c:v>1999</c:v>
                </c:pt>
                <c:pt idx="28">
                  <c:v>2000</c:v>
                </c:pt>
              </c:numCache>
            </c:numRef>
          </c:cat>
          <c:val>
            <c:numRef>
              <c:f>Sheet1!$D$260:$D$291</c:f>
              <c:numCache>
                <c:formatCode>0%</c:formatCode>
                <c:ptCount val="32"/>
                <c:pt idx="0">
                  <c:v>0</c:v>
                </c:pt>
                <c:pt idx="1">
                  <c:v>5.9422119884127156E-3</c:v>
                </c:pt>
                <c:pt idx="2">
                  <c:v>1.0844536878853006E-2</c:v>
                </c:pt>
                <c:pt idx="3">
                  <c:v>2.434184696681907E-2</c:v>
                </c:pt>
                <c:pt idx="4">
                  <c:v>3.4390551882938381E-2</c:v>
                </c:pt>
                <c:pt idx="5">
                  <c:v>4.8524527541091267E-2</c:v>
                </c:pt>
                <c:pt idx="6">
                  <c:v>5.471079466474249E-2</c:v>
                </c:pt>
                <c:pt idx="7">
                  <c:v>6.6680107384259557E-2</c:v>
                </c:pt>
                <c:pt idx="8">
                  <c:v>7.0330323319998556E-2</c:v>
                </c:pt>
                <c:pt idx="9">
                  <c:v>7.4065427998429634E-2</c:v>
                </c:pt>
                <c:pt idx="10">
                  <c:v>8.3265245487632589E-2</c:v>
                </c:pt>
                <c:pt idx="11">
                  <c:v>9.094767670122339E-2</c:v>
                </c:pt>
                <c:pt idx="12">
                  <c:v>9.8110164365827979E-2</c:v>
                </c:pt>
                <c:pt idx="13">
                  <c:v>0.11728440912129523</c:v>
                </c:pt>
                <c:pt idx="14">
                  <c:v>0.12761961354399887</c:v>
                </c:pt>
                <c:pt idx="15">
                  <c:v>0.13953587079933372</c:v>
                </c:pt>
                <c:pt idx="16">
                  <c:v>0.14821574473955068</c:v>
                </c:pt>
                <c:pt idx="17">
                  <c:v>0.16554365934147564</c:v>
                </c:pt>
                <c:pt idx="18">
                  <c:v>0.1803779671268344</c:v>
                </c:pt>
                <c:pt idx="19">
                  <c:v>0.18953534024469176</c:v>
                </c:pt>
                <c:pt idx="20">
                  <c:v>0.20130304220031614</c:v>
                </c:pt>
                <c:pt idx="21">
                  <c:v>0.21295402213473968</c:v>
                </c:pt>
                <c:pt idx="22">
                  <c:v>0.22882821701807066</c:v>
                </c:pt>
                <c:pt idx="23">
                  <c:v>0.24899990450016452</c:v>
                </c:pt>
                <c:pt idx="24">
                  <c:v>0.25897433176642859</c:v>
                </c:pt>
                <c:pt idx="25">
                  <c:v>0.26935198056047782</c:v>
                </c:pt>
                <c:pt idx="26">
                  <c:v>0.28533228637217345</c:v>
                </c:pt>
                <c:pt idx="27">
                  <c:v>0.30763680351439393</c:v>
                </c:pt>
                <c:pt idx="28">
                  <c:v>0.3114355747498434</c:v>
                </c:pt>
                <c:pt idx="29">
                  <c:v>0.33620186543012065</c:v>
                </c:pt>
                <c:pt idx="30">
                  <c:v>0.33781475154126128</c:v>
                </c:pt>
                <c:pt idx="31">
                  <c:v>0.34541229401216023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Sheet1!$R$260:$R$291</c:f>
              <c:numCache>
                <c:formatCode>General</c:formatCode>
                <c:ptCount val="32"/>
                <c:pt idx="0">
                  <c:v>0</c:v>
                </c:pt>
                <c:pt idx="1">
                  <c:v>7.5000000000000622E-3</c:v>
                </c:pt>
                <c:pt idx="2">
                  <c:v>1.5056249999999993E-2</c:v>
                </c:pt>
                <c:pt idx="3">
                  <c:v>2.266917187500006E-2</c:v>
                </c:pt>
                <c:pt idx="4">
                  <c:v>3.0339190664062654E-2</c:v>
                </c:pt>
                <c:pt idx="5">
                  <c:v>3.8066734594043083E-2</c:v>
                </c:pt>
                <c:pt idx="6">
                  <c:v>4.5852235103498451E-2</c:v>
                </c:pt>
                <c:pt idx="7">
                  <c:v>5.3696126866774607E-2</c:v>
                </c:pt>
                <c:pt idx="8">
                  <c:v>6.1598847818275404E-2</c:v>
                </c:pt>
                <c:pt idx="9">
                  <c:v>6.956083917691247E-2</c:v>
                </c:pt>
                <c:pt idx="10">
                  <c:v>7.7582545470739284E-2</c:v>
                </c:pt>
                <c:pt idx="11">
                  <c:v>8.5664414561769764E-2</c:v>
                </c:pt>
                <c:pt idx="12">
                  <c:v>9.3806897670982936E-2</c:v>
                </c:pt>
                <c:pt idx="13">
                  <c:v>0.10201044940351522</c:v>
                </c:pt>
                <c:pt idx="14">
                  <c:v>0.11027552777404148</c:v>
                </c:pt>
                <c:pt idx="15">
                  <c:v>0.11860259423234676</c:v>
                </c:pt>
                <c:pt idx="16">
                  <c:v>0.12699211368908925</c:v>
                </c:pt>
                <c:pt idx="17">
                  <c:v>0.13544455454175752</c:v>
                </c:pt>
                <c:pt idx="18">
                  <c:v>0.14396038870082073</c:v>
                </c:pt>
                <c:pt idx="19">
                  <c:v>0.15254009161607684</c:v>
                </c:pt>
                <c:pt idx="20">
                  <c:v>0.16118414230319744</c:v>
                </c:pt>
                <c:pt idx="21">
                  <c:v>0.16989302337047141</c:v>
                </c:pt>
                <c:pt idx="22">
                  <c:v>0.17866722104574984</c:v>
                </c:pt>
                <c:pt idx="23">
                  <c:v>0.18750722520359298</c:v>
                </c:pt>
                <c:pt idx="24">
                  <c:v>0.19641352939261991</c:v>
                </c:pt>
                <c:pt idx="25">
                  <c:v>0.20538663086306452</c:v>
                </c:pt>
                <c:pt idx="26">
                  <c:v>0.21442703059453749</c:v>
                </c:pt>
                <c:pt idx="27">
                  <c:v>0.22353523332399661</c:v>
                </c:pt>
                <c:pt idx="28">
                  <c:v>0.23271174757392665</c:v>
                </c:pt>
                <c:pt idx="29">
                  <c:v>0.24195708568073115</c:v>
                </c:pt>
                <c:pt idx="30">
                  <c:v>0.2512717638233366</c:v>
                </c:pt>
                <c:pt idx="31">
                  <c:v>0.26065630205201162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16928"/>
        <c:axId val="106290496"/>
      </c:lineChart>
      <c:catAx>
        <c:axId val="867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6290496"/>
        <c:crosses val="autoZero"/>
        <c:auto val="1"/>
        <c:lblAlgn val="ctr"/>
        <c:lblOffset val="100"/>
        <c:noMultiLvlLbl val="0"/>
      </c:catAx>
      <c:valAx>
        <c:axId val="106290496"/>
        <c:scaling>
          <c:orientation val="minMax"/>
          <c:max val="0.35000000000000003"/>
          <c:min val="-5.00000000000000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Real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8671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126290463692038"/>
          <c:y val="2.7393919510061242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7</xdr:row>
      <xdr:rowOff>66675</xdr:rowOff>
    </xdr:from>
    <xdr:to>
      <xdr:col>14</xdr:col>
      <xdr:colOff>9525</xdr:colOff>
      <xdr:row>21</xdr:row>
      <xdr:rowOff>142875</xdr:rowOff>
    </xdr:to>
    <xdr:graphicFrame macro="">
      <xdr:nvGraphicFramePr>
        <xdr:cNvPr id="1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40</xdr:row>
      <xdr:rowOff>133350</xdr:rowOff>
    </xdr:from>
    <xdr:to>
      <xdr:col>14</xdr:col>
      <xdr:colOff>95250</xdr:colOff>
      <xdr:row>55</xdr:row>
      <xdr:rowOff>9525</xdr:rowOff>
    </xdr:to>
    <xdr:graphicFrame macro="">
      <xdr:nvGraphicFramePr>
        <xdr:cNvPr id="11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342900</xdr:colOff>
      <xdr:row>70</xdr:row>
      <xdr:rowOff>114300</xdr:rowOff>
    </xdr:from>
    <xdr:to>
      <xdr:col>14</xdr:col>
      <xdr:colOff>38100</xdr:colOff>
      <xdr:row>85</xdr:row>
      <xdr:rowOff>0</xdr:rowOff>
    </xdr:to>
    <xdr:graphicFrame macro="">
      <xdr:nvGraphicFramePr>
        <xdr:cNvPr id="11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102</xdr:row>
      <xdr:rowOff>133350</xdr:rowOff>
    </xdr:from>
    <xdr:to>
      <xdr:col>13</xdr:col>
      <xdr:colOff>352425</xdr:colOff>
      <xdr:row>117</xdr:row>
      <xdr:rowOff>19050</xdr:rowOff>
    </xdr:to>
    <xdr:graphicFrame macro="">
      <xdr:nvGraphicFramePr>
        <xdr:cNvPr id="11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561975</xdr:colOff>
      <xdr:row>136</xdr:row>
      <xdr:rowOff>28575</xdr:rowOff>
    </xdr:from>
    <xdr:to>
      <xdr:col>14</xdr:col>
      <xdr:colOff>257175</xdr:colOff>
      <xdr:row>150</xdr:row>
      <xdr:rowOff>104775</xdr:rowOff>
    </xdr:to>
    <xdr:graphicFrame macro="">
      <xdr:nvGraphicFramePr>
        <xdr:cNvPr id="11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</xdr:colOff>
      <xdr:row>168</xdr:row>
      <xdr:rowOff>142875</xdr:rowOff>
    </xdr:from>
    <xdr:to>
      <xdr:col>13</xdr:col>
      <xdr:colOff>323850</xdr:colOff>
      <xdr:row>183</xdr:row>
      <xdr:rowOff>28575</xdr:rowOff>
    </xdr:to>
    <xdr:graphicFrame macro="">
      <xdr:nvGraphicFramePr>
        <xdr:cNvPr id="11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47625</xdr:colOff>
      <xdr:row>201</xdr:row>
      <xdr:rowOff>133350</xdr:rowOff>
    </xdr:from>
    <xdr:to>
      <xdr:col>13</xdr:col>
      <xdr:colOff>352425</xdr:colOff>
      <xdr:row>216</xdr:row>
      <xdr:rowOff>19050</xdr:rowOff>
    </xdr:to>
    <xdr:graphicFrame macro="">
      <xdr:nvGraphicFramePr>
        <xdr:cNvPr id="11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295275</xdr:colOff>
      <xdr:row>231</xdr:row>
      <xdr:rowOff>180975</xdr:rowOff>
    </xdr:from>
    <xdr:to>
      <xdr:col>13</xdr:col>
      <xdr:colOff>600075</xdr:colOff>
      <xdr:row>246</xdr:row>
      <xdr:rowOff>66675</xdr:rowOff>
    </xdr:to>
    <xdr:graphicFrame macro="">
      <xdr:nvGraphicFramePr>
        <xdr:cNvPr id="115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47625</xdr:colOff>
      <xdr:row>268</xdr:row>
      <xdr:rowOff>133350</xdr:rowOff>
    </xdr:from>
    <xdr:to>
      <xdr:col>13</xdr:col>
      <xdr:colOff>352425</xdr:colOff>
      <xdr:row>283</xdr:row>
      <xdr:rowOff>19050</xdr:rowOff>
    </xdr:to>
    <xdr:graphicFrame macro="">
      <xdr:nvGraphicFramePr>
        <xdr:cNvPr id="11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47625</xdr:colOff>
      <xdr:row>301</xdr:row>
      <xdr:rowOff>133350</xdr:rowOff>
    </xdr:from>
    <xdr:to>
      <xdr:col>13</xdr:col>
      <xdr:colOff>352425</xdr:colOff>
      <xdr:row>316</xdr:row>
      <xdr:rowOff>19050</xdr:rowOff>
    </xdr:to>
    <xdr:graphicFrame macro="">
      <xdr:nvGraphicFramePr>
        <xdr:cNvPr id="115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200025</xdr:colOff>
      <xdr:row>326</xdr:row>
      <xdr:rowOff>171450</xdr:rowOff>
    </xdr:from>
    <xdr:to>
      <xdr:col>13</xdr:col>
      <xdr:colOff>504825</xdr:colOff>
      <xdr:row>341</xdr:row>
      <xdr:rowOff>57150</xdr:rowOff>
    </xdr:to>
    <xdr:graphicFrame macro="">
      <xdr:nvGraphicFramePr>
        <xdr:cNvPr id="115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3"/>
  <sheetViews>
    <sheetView tabSelected="1" topLeftCell="A317" workbookViewId="0">
      <selection activeCell="K348" sqref="K348"/>
    </sheetView>
  </sheetViews>
  <sheetFormatPr defaultRowHeight="15" x14ac:dyDescent="0.25"/>
  <cols>
    <col min="2" max="2" width="13.85546875" customWidth="1"/>
    <col min="3" max="4" width="15.85546875" customWidth="1"/>
    <col min="5" max="5" width="18.28515625" customWidth="1"/>
  </cols>
  <sheetData>
    <row r="1" spans="1:18" ht="45" x14ac:dyDescent="0.25">
      <c r="A1" s="11" t="s">
        <v>264</v>
      </c>
      <c r="B1" s="4" t="s">
        <v>250</v>
      </c>
      <c r="C1" s="5" t="s">
        <v>0</v>
      </c>
      <c r="D1" s="5" t="s">
        <v>263</v>
      </c>
      <c r="E1" s="4" t="s">
        <v>251</v>
      </c>
      <c r="F1" s="3"/>
      <c r="G1" s="3"/>
      <c r="H1" s="3"/>
      <c r="I1" s="3"/>
      <c r="J1" s="3"/>
      <c r="K1" s="3"/>
    </row>
    <row r="2" spans="1:18" x14ac:dyDescent="0.25">
      <c r="B2" s="1"/>
    </row>
    <row r="4" spans="1:18" x14ac:dyDescent="0.25">
      <c r="A4">
        <v>1953</v>
      </c>
      <c r="B4" s="6" t="s">
        <v>1</v>
      </c>
      <c r="C4" s="7">
        <v>2573.4</v>
      </c>
      <c r="D4" s="8">
        <f>C4/C$4-1</f>
        <v>0</v>
      </c>
      <c r="E4" s="14" t="s">
        <v>252</v>
      </c>
      <c r="Q4">
        <v>1</v>
      </c>
      <c r="R4">
        <f>Q4-1</f>
        <v>0</v>
      </c>
    </row>
    <row r="5" spans="1:18" x14ac:dyDescent="0.25">
      <c r="B5" s="6" t="s">
        <v>2</v>
      </c>
      <c r="C5" s="7">
        <v>2593.5</v>
      </c>
      <c r="D5" s="8">
        <f t="shared" ref="D5:D35" si="0">C5/C$4-1</f>
        <v>7.8106784798321893E-3</v>
      </c>
      <c r="E5" s="14"/>
      <c r="Q5">
        <f>Q4+(Q4*D$363)</f>
        <v>1.0075000000000001</v>
      </c>
      <c r="R5">
        <f t="shared" ref="R5:R68" si="1">Q5-1</f>
        <v>7.5000000000000622E-3</v>
      </c>
    </row>
    <row r="6" spans="1:18" x14ac:dyDescent="0.25">
      <c r="B6" s="6" t="s">
        <v>3</v>
      </c>
      <c r="C6" s="7">
        <v>2578.9</v>
      </c>
      <c r="D6" s="8">
        <f t="shared" si="0"/>
        <v>2.1372503303023205E-3</v>
      </c>
      <c r="E6" s="14"/>
      <c r="Q6">
        <f t="shared" ref="Q6:Q69" si="2">Q5+(Q5*D$363)</f>
        <v>1.01505625</v>
      </c>
      <c r="R6">
        <f t="shared" si="1"/>
        <v>1.5056249999999993E-2</v>
      </c>
    </row>
    <row r="7" spans="1:18" x14ac:dyDescent="0.25">
      <c r="B7" s="6" t="s">
        <v>4</v>
      </c>
      <c r="C7" s="7">
        <v>2539.8000000000002</v>
      </c>
      <c r="D7" s="8">
        <f t="shared" si="0"/>
        <v>-1.3056656563301461E-2</v>
      </c>
      <c r="E7" s="14"/>
      <c r="Q7">
        <f t="shared" si="2"/>
        <v>1.0226691718750001</v>
      </c>
      <c r="R7">
        <f t="shared" si="1"/>
        <v>2.266917187500006E-2</v>
      </c>
    </row>
    <row r="8" spans="1:18" x14ac:dyDescent="0.25">
      <c r="A8">
        <f>A4+1</f>
        <v>1954</v>
      </c>
      <c r="B8" s="6" t="s">
        <v>5</v>
      </c>
      <c r="C8" s="7">
        <v>2528</v>
      </c>
      <c r="D8" s="8">
        <f t="shared" si="0"/>
        <v>-1.7642029999222819E-2</v>
      </c>
      <c r="E8" s="14"/>
      <c r="Q8">
        <f t="shared" si="2"/>
        <v>1.0303391906640627</v>
      </c>
      <c r="R8">
        <f t="shared" si="1"/>
        <v>3.0339190664062654E-2</v>
      </c>
    </row>
    <row r="9" spans="1:18" x14ac:dyDescent="0.25">
      <c r="B9" s="6" t="s">
        <v>6</v>
      </c>
      <c r="C9" s="7">
        <v>2530.6999999999998</v>
      </c>
      <c r="D9" s="8">
        <f t="shared" si="0"/>
        <v>-1.6592834382529009E-2</v>
      </c>
      <c r="E9" s="14"/>
      <c r="Q9">
        <f t="shared" si="2"/>
        <v>1.0380667345940431</v>
      </c>
      <c r="R9">
        <f t="shared" si="1"/>
        <v>3.8066734594043083E-2</v>
      </c>
    </row>
    <row r="10" spans="1:18" x14ac:dyDescent="0.25">
      <c r="B10" s="6" t="s">
        <v>7</v>
      </c>
      <c r="C10" s="7">
        <v>2559.4</v>
      </c>
      <c r="D10" s="8">
        <f t="shared" si="0"/>
        <v>-5.4402735680423309E-3</v>
      </c>
      <c r="E10" s="14"/>
      <c r="Q10">
        <f t="shared" si="2"/>
        <v>1.0458522351034985</v>
      </c>
      <c r="R10">
        <f t="shared" si="1"/>
        <v>4.5852235103498451E-2</v>
      </c>
    </row>
    <row r="11" spans="1:18" x14ac:dyDescent="0.25">
      <c r="B11" s="6" t="s">
        <v>8</v>
      </c>
      <c r="C11" s="7">
        <v>2609.3000000000002</v>
      </c>
      <c r="D11" s="8">
        <f t="shared" si="0"/>
        <v>1.3950415792336912E-2</v>
      </c>
      <c r="E11" s="14"/>
      <c r="Q11">
        <f t="shared" si="2"/>
        <v>1.0536961268667746</v>
      </c>
      <c r="R11">
        <f t="shared" si="1"/>
        <v>5.3696126866774607E-2</v>
      </c>
    </row>
    <row r="12" spans="1:18" x14ac:dyDescent="0.25">
      <c r="A12">
        <f>A8+1</f>
        <v>1955</v>
      </c>
      <c r="B12" s="6" t="s">
        <v>9</v>
      </c>
      <c r="C12" s="7">
        <v>2683.8</v>
      </c>
      <c r="D12" s="8">
        <f t="shared" si="0"/>
        <v>4.2900442993704768E-2</v>
      </c>
      <c r="E12" s="14"/>
      <c r="Q12">
        <f t="shared" si="2"/>
        <v>1.0615988478182754</v>
      </c>
      <c r="R12">
        <f t="shared" si="1"/>
        <v>6.1598847818275404E-2</v>
      </c>
    </row>
    <row r="13" spans="1:18" x14ac:dyDescent="0.25">
      <c r="B13" s="6" t="s">
        <v>10</v>
      </c>
      <c r="C13" s="7">
        <v>2727.5</v>
      </c>
      <c r="D13" s="8">
        <f t="shared" si="0"/>
        <v>5.9881868345379674E-2</v>
      </c>
      <c r="E13" s="14"/>
      <c r="Q13">
        <f t="shared" si="2"/>
        <v>1.0695608391769125</v>
      </c>
      <c r="R13">
        <f t="shared" si="1"/>
        <v>6.956083917691247E-2</v>
      </c>
    </row>
    <row r="14" spans="1:18" x14ac:dyDescent="0.25">
      <c r="B14" s="6" t="s">
        <v>11</v>
      </c>
      <c r="C14" s="7">
        <v>2764.1</v>
      </c>
      <c r="D14" s="8">
        <f t="shared" si="0"/>
        <v>7.4104297816118603E-2</v>
      </c>
      <c r="E14" s="14"/>
      <c r="Q14">
        <f t="shared" si="2"/>
        <v>1.0775825454707393</v>
      </c>
      <c r="R14">
        <f t="shared" si="1"/>
        <v>7.7582545470739284E-2</v>
      </c>
    </row>
    <row r="15" spans="1:18" x14ac:dyDescent="0.25">
      <c r="B15" s="6" t="s">
        <v>12</v>
      </c>
      <c r="C15" s="7">
        <v>2780.8</v>
      </c>
      <c r="D15" s="8">
        <f t="shared" si="0"/>
        <v>8.0593767000854966E-2</v>
      </c>
      <c r="E15" s="14"/>
      <c r="Q15">
        <f t="shared" si="2"/>
        <v>1.0856644145617698</v>
      </c>
      <c r="R15">
        <f t="shared" si="1"/>
        <v>8.5664414561769764E-2</v>
      </c>
    </row>
    <row r="16" spans="1:18" x14ac:dyDescent="0.25">
      <c r="A16">
        <f>A12+1</f>
        <v>1956</v>
      </c>
      <c r="B16" s="6" t="s">
        <v>13</v>
      </c>
      <c r="C16" s="7">
        <v>2770</v>
      </c>
      <c r="D16" s="8">
        <f t="shared" si="0"/>
        <v>7.6396984534079282E-2</v>
      </c>
      <c r="E16" s="14"/>
      <c r="Q16">
        <f t="shared" si="2"/>
        <v>1.0938068976709829</v>
      </c>
      <c r="R16">
        <f t="shared" si="1"/>
        <v>9.3806897670982936E-2</v>
      </c>
    </row>
    <row r="17" spans="1:18" x14ac:dyDescent="0.25">
      <c r="B17" s="6" t="s">
        <v>14</v>
      </c>
      <c r="C17" s="7">
        <v>2792.9</v>
      </c>
      <c r="D17" s="8">
        <f t="shared" si="0"/>
        <v>8.5295717727519982E-2</v>
      </c>
      <c r="E17" s="14"/>
      <c r="Q17">
        <f t="shared" si="2"/>
        <v>1.1020104494035152</v>
      </c>
      <c r="R17">
        <f t="shared" si="1"/>
        <v>0.10201044940351522</v>
      </c>
    </row>
    <row r="18" spans="1:18" x14ac:dyDescent="0.25">
      <c r="B18" s="6" t="s">
        <v>15</v>
      </c>
      <c r="C18" s="7">
        <v>2790.6</v>
      </c>
      <c r="D18" s="8">
        <f t="shared" si="0"/>
        <v>8.4401958498484531E-2</v>
      </c>
      <c r="E18" s="14"/>
      <c r="Q18">
        <f t="shared" si="2"/>
        <v>1.1102755277740415</v>
      </c>
      <c r="R18">
        <f t="shared" si="1"/>
        <v>0.11027552777404148</v>
      </c>
    </row>
    <row r="19" spans="1:18" x14ac:dyDescent="0.25">
      <c r="B19" s="6" t="s">
        <v>16</v>
      </c>
      <c r="C19" s="7">
        <v>2836.2</v>
      </c>
      <c r="D19" s="8">
        <f t="shared" si="0"/>
        <v>0.10212170669153631</v>
      </c>
      <c r="E19" s="14"/>
      <c r="Q19">
        <f t="shared" si="2"/>
        <v>1.1186025942323468</v>
      </c>
      <c r="R19">
        <f t="shared" si="1"/>
        <v>0.11860259423234676</v>
      </c>
    </row>
    <row r="20" spans="1:18" x14ac:dyDescent="0.25">
      <c r="A20">
        <f>A16+1</f>
        <v>1957</v>
      </c>
      <c r="B20" s="6" t="s">
        <v>17</v>
      </c>
      <c r="C20" s="7">
        <v>2854.5</v>
      </c>
      <c r="D20" s="8">
        <f t="shared" si="0"/>
        <v>0.1092329214269061</v>
      </c>
      <c r="E20" s="14"/>
      <c r="Q20">
        <f t="shared" si="2"/>
        <v>1.1269921136890892</v>
      </c>
      <c r="R20">
        <f t="shared" si="1"/>
        <v>0.12699211368908925</v>
      </c>
    </row>
    <row r="21" spans="1:18" x14ac:dyDescent="0.25">
      <c r="B21" s="6" t="s">
        <v>18</v>
      </c>
      <c r="C21" s="7">
        <v>2848.2</v>
      </c>
      <c r="D21" s="8">
        <f t="shared" si="0"/>
        <v>0.10678479832128684</v>
      </c>
      <c r="E21" s="14"/>
      <c r="Q21">
        <f t="shared" si="2"/>
        <v>1.1354445545417575</v>
      </c>
      <c r="R21">
        <f t="shared" si="1"/>
        <v>0.13544455454175752</v>
      </c>
    </row>
    <row r="22" spans="1:18" x14ac:dyDescent="0.25">
      <c r="B22" s="6" t="s">
        <v>19</v>
      </c>
      <c r="C22" s="7">
        <v>2875.9</v>
      </c>
      <c r="D22" s="8">
        <f t="shared" si="0"/>
        <v>0.11754876816662785</v>
      </c>
      <c r="E22" s="14"/>
      <c r="Q22">
        <f t="shared" si="2"/>
        <v>1.1439603887008207</v>
      </c>
      <c r="R22">
        <f t="shared" si="1"/>
        <v>0.14396038870082073</v>
      </c>
    </row>
    <row r="23" spans="1:18" x14ac:dyDescent="0.25">
      <c r="B23" s="6" t="s">
        <v>20</v>
      </c>
      <c r="C23" s="7">
        <v>2846.4</v>
      </c>
      <c r="D23" s="8">
        <f t="shared" si="0"/>
        <v>0.10608533457682445</v>
      </c>
      <c r="E23" s="14"/>
      <c r="Q23">
        <f t="shared" si="2"/>
        <v>1.1525400916160768</v>
      </c>
      <c r="R23">
        <f t="shared" si="1"/>
        <v>0.15254009161607684</v>
      </c>
    </row>
    <row r="24" spans="1:18" x14ac:dyDescent="0.25">
      <c r="A24">
        <f>A20+1</f>
        <v>1958</v>
      </c>
      <c r="B24" s="6" t="s">
        <v>21</v>
      </c>
      <c r="C24" s="7">
        <v>2772.7</v>
      </c>
      <c r="D24" s="8">
        <f t="shared" si="0"/>
        <v>7.7446180150773092E-2</v>
      </c>
      <c r="E24" s="14"/>
      <c r="Q24">
        <f t="shared" si="2"/>
        <v>1.1611841423031974</v>
      </c>
      <c r="R24">
        <f t="shared" si="1"/>
        <v>0.16118414230319744</v>
      </c>
    </row>
    <row r="25" spans="1:18" x14ac:dyDescent="0.25">
      <c r="B25" s="6" t="s">
        <v>22</v>
      </c>
      <c r="C25" s="7">
        <v>2790.9</v>
      </c>
      <c r="D25" s="8">
        <f t="shared" si="0"/>
        <v>8.4518535789228189E-2</v>
      </c>
      <c r="E25" s="14"/>
      <c r="Q25">
        <f t="shared" si="2"/>
        <v>1.1698930233704714</v>
      </c>
      <c r="R25">
        <f t="shared" si="1"/>
        <v>0.16989302337047141</v>
      </c>
    </row>
    <row r="26" spans="1:18" x14ac:dyDescent="0.25">
      <c r="B26" s="6" t="s">
        <v>23</v>
      </c>
      <c r="C26" s="7">
        <v>2855.5</v>
      </c>
      <c r="D26" s="8">
        <f t="shared" si="0"/>
        <v>0.10962151239605178</v>
      </c>
      <c r="E26" s="14"/>
      <c r="Q26">
        <f t="shared" si="2"/>
        <v>1.1786672210457498</v>
      </c>
      <c r="R26">
        <f t="shared" si="1"/>
        <v>0.17866722104574984</v>
      </c>
    </row>
    <row r="27" spans="1:18" x14ac:dyDescent="0.25">
      <c r="B27" s="6" t="s">
        <v>24</v>
      </c>
      <c r="C27" s="7">
        <v>2922.3</v>
      </c>
      <c r="D27" s="8">
        <f t="shared" si="0"/>
        <v>0.13557938913499656</v>
      </c>
      <c r="E27" s="14"/>
      <c r="Q27">
        <f t="shared" si="2"/>
        <v>1.187507225203593</v>
      </c>
      <c r="R27">
        <f t="shared" si="1"/>
        <v>0.18750722520359298</v>
      </c>
    </row>
    <row r="28" spans="1:18" x14ac:dyDescent="0.25">
      <c r="A28">
        <f>A24+1</f>
        <v>1959</v>
      </c>
      <c r="B28" s="6" t="s">
        <v>25</v>
      </c>
      <c r="C28" s="7">
        <v>2976.6</v>
      </c>
      <c r="D28" s="8">
        <f t="shared" si="0"/>
        <v>0.15667987875961753</v>
      </c>
      <c r="E28" s="14"/>
      <c r="Q28">
        <f t="shared" si="2"/>
        <v>1.1964135293926199</v>
      </c>
      <c r="R28">
        <f t="shared" si="1"/>
        <v>0.19641352939261991</v>
      </c>
    </row>
    <row r="29" spans="1:18" x14ac:dyDescent="0.25">
      <c r="B29" s="6" t="s">
        <v>26</v>
      </c>
      <c r="C29" s="7">
        <v>3049</v>
      </c>
      <c r="D29" s="8">
        <f t="shared" si="0"/>
        <v>0.18481386492577911</v>
      </c>
      <c r="E29" s="14"/>
      <c r="Q29">
        <f t="shared" si="2"/>
        <v>1.2053866308630645</v>
      </c>
      <c r="R29">
        <f t="shared" si="1"/>
        <v>0.20538663086306452</v>
      </c>
    </row>
    <row r="30" spans="1:18" x14ac:dyDescent="0.25">
      <c r="B30" s="6" t="s">
        <v>27</v>
      </c>
      <c r="C30" s="7">
        <v>3043.1</v>
      </c>
      <c r="D30" s="8">
        <f t="shared" si="0"/>
        <v>0.18252117820781844</v>
      </c>
      <c r="E30" s="14"/>
      <c r="Q30">
        <f t="shared" si="2"/>
        <v>1.2144270305945375</v>
      </c>
      <c r="R30">
        <f t="shared" si="1"/>
        <v>0.21442703059453749</v>
      </c>
    </row>
    <row r="31" spans="1:18" x14ac:dyDescent="0.25">
      <c r="B31" s="6" t="s">
        <v>28</v>
      </c>
      <c r="C31" s="7">
        <v>3055.1</v>
      </c>
      <c r="D31" s="8">
        <f t="shared" si="0"/>
        <v>0.18718426983756897</v>
      </c>
      <c r="E31" s="14"/>
      <c r="Q31">
        <f t="shared" si="2"/>
        <v>1.2235352333239966</v>
      </c>
      <c r="R31">
        <f t="shared" si="1"/>
        <v>0.22353523332399661</v>
      </c>
    </row>
    <row r="32" spans="1:18" x14ac:dyDescent="0.25">
      <c r="A32">
        <f>A28+1</f>
        <v>1960</v>
      </c>
      <c r="B32" s="6" t="s">
        <v>29</v>
      </c>
      <c r="C32" s="7">
        <v>3123.2</v>
      </c>
      <c r="D32" s="8">
        <f t="shared" si="0"/>
        <v>0.21364731483640309</v>
      </c>
      <c r="E32" s="14"/>
      <c r="Q32">
        <f t="shared" si="2"/>
        <v>1.2327117475739267</v>
      </c>
      <c r="R32">
        <f t="shared" si="1"/>
        <v>0.23271174757392665</v>
      </c>
    </row>
    <row r="33" spans="1:18" x14ac:dyDescent="0.25">
      <c r="B33" s="6" t="s">
        <v>30</v>
      </c>
      <c r="C33" s="7">
        <v>3111.3</v>
      </c>
      <c r="D33" s="8">
        <f t="shared" si="0"/>
        <v>0.20902308230356725</v>
      </c>
      <c r="E33" s="14"/>
      <c r="Q33">
        <f t="shared" si="2"/>
        <v>1.2419570856807312</v>
      </c>
      <c r="R33">
        <f t="shared" si="1"/>
        <v>0.24195708568073115</v>
      </c>
    </row>
    <row r="34" spans="1:18" x14ac:dyDescent="0.25">
      <c r="B34" s="6" t="s">
        <v>31</v>
      </c>
      <c r="C34" s="7">
        <v>3119.1</v>
      </c>
      <c r="D34" s="8">
        <f t="shared" si="0"/>
        <v>0.21205409186290503</v>
      </c>
      <c r="E34" s="14"/>
      <c r="Q34">
        <f t="shared" si="2"/>
        <v>1.2512717638233366</v>
      </c>
      <c r="R34">
        <f t="shared" si="1"/>
        <v>0.2512717638233366</v>
      </c>
    </row>
    <row r="35" spans="1:18" x14ac:dyDescent="0.25">
      <c r="B35" s="6" t="s">
        <v>32</v>
      </c>
      <c r="C35" s="7">
        <v>3081.3</v>
      </c>
      <c r="D35" s="8">
        <f t="shared" si="0"/>
        <v>0.19736535322919102</v>
      </c>
      <c r="E35" s="14"/>
      <c r="Q35">
        <f t="shared" si="2"/>
        <v>1.2606563020520116</v>
      </c>
      <c r="R35">
        <f t="shared" si="1"/>
        <v>0.26065630205201162</v>
      </c>
    </row>
    <row r="36" spans="1:18" x14ac:dyDescent="0.25">
      <c r="A36">
        <f>A32+1</f>
        <v>1961</v>
      </c>
      <c r="B36" s="6" t="s">
        <v>33</v>
      </c>
      <c r="C36" s="7">
        <v>3102.3</v>
      </c>
      <c r="D36" s="8">
        <f>C36/C$36-1</f>
        <v>0</v>
      </c>
      <c r="E36" s="15" t="s">
        <v>253</v>
      </c>
      <c r="Q36">
        <v>1</v>
      </c>
      <c r="R36">
        <f t="shared" si="1"/>
        <v>0</v>
      </c>
    </row>
    <row r="37" spans="1:18" x14ac:dyDescent="0.25">
      <c r="B37" s="6" t="s">
        <v>34</v>
      </c>
      <c r="C37" s="7">
        <v>3159.9</v>
      </c>
      <c r="D37" s="8">
        <f t="shared" ref="D37:D47" si="3">C37/C$36-1</f>
        <v>1.8566869741804437E-2</v>
      </c>
      <c r="E37" s="16"/>
      <c r="Q37">
        <f t="shared" si="2"/>
        <v>1.0075000000000001</v>
      </c>
      <c r="R37">
        <f t="shared" si="1"/>
        <v>7.5000000000000622E-3</v>
      </c>
    </row>
    <row r="38" spans="1:18" x14ac:dyDescent="0.25">
      <c r="B38" s="6" t="s">
        <v>35</v>
      </c>
      <c r="C38" s="7">
        <v>3212.6</v>
      </c>
      <c r="D38" s="8">
        <f t="shared" si="3"/>
        <v>3.5554266189601114E-2</v>
      </c>
      <c r="E38" s="16"/>
      <c r="Q38">
        <f t="shared" si="2"/>
        <v>1.01505625</v>
      </c>
      <c r="R38">
        <f t="shared" si="1"/>
        <v>1.5056249999999993E-2</v>
      </c>
    </row>
    <row r="39" spans="1:18" x14ac:dyDescent="0.25">
      <c r="B39" s="6" t="s">
        <v>36</v>
      </c>
      <c r="C39" s="7">
        <v>3277.7</v>
      </c>
      <c r="D39" s="8">
        <f t="shared" si="3"/>
        <v>5.6538697095703139E-2</v>
      </c>
      <c r="E39" s="16"/>
      <c r="Q39">
        <f t="shared" si="2"/>
        <v>1.0226691718750001</v>
      </c>
      <c r="R39">
        <f t="shared" si="1"/>
        <v>2.266917187500006E-2</v>
      </c>
    </row>
    <row r="40" spans="1:18" x14ac:dyDescent="0.25">
      <c r="A40">
        <f>A36+1</f>
        <v>1962</v>
      </c>
      <c r="B40" s="6" t="s">
        <v>37</v>
      </c>
      <c r="C40" s="7">
        <v>3336.8</v>
      </c>
      <c r="D40" s="8">
        <f t="shared" si="3"/>
        <v>7.5589079070367049E-2</v>
      </c>
      <c r="E40" s="16"/>
      <c r="Q40">
        <f t="shared" si="2"/>
        <v>1.0303391906640627</v>
      </c>
      <c r="R40">
        <f t="shared" si="1"/>
        <v>3.0339190664062654E-2</v>
      </c>
    </row>
    <row r="41" spans="1:18" x14ac:dyDescent="0.25">
      <c r="B41" s="6" t="s">
        <v>38</v>
      </c>
      <c r="C41" s="7">
        <v>3372.7</v>
      </c>
      <c r="D41" s="8">
        <f t="shared" si="3"/>
        <v>8.7161138510137626E-2</v>
      </c>
      <c r="E41" s="16"/>
      <c r="Q41">
        <f t="shared" si="2"/>
        <v>1.0380667345940431</v>
      </c>
      <c r="R41">
        <f t="shared" si="1"/>
        <v>3.8066734594043083E-2</v>
      </c>
    </row>
    <row r="42" spans="1:18" x14ac:dyDescent="0.25">
      <c r="B42" s="6" t="s">
        <v>39</v>
      </c>
      <c r="C42" s="7">
        <v>3404.8</v>
      </c>
      <c r="D42" s="8">
        <f t="shared" si="3"/>
        <v>9.7508300293330796E-2</v>
      </c>
      <c r="E42" s="16"/>
      <c r="Q42">
        <f t="shared" si="2"/>
        <v>1.0458522351034985</v>
      </c>
      <c r="R42">
        <f t="shared" si="1"/>
        <v>4.5852235103498451E-2</v>
      </c>
    </row>
    <row r="43" spans="1:18" x14ac:dyDescent="0.25">
      <c r="B43" s="6" t="s">
        <v>40</v>
      </c>
      <c r="C43" s="7">
        <v>3418</v>
      </c>
      <c r="D43" s="8">
        <f t="shared" si="3"/>
        <v>0.10176320794249416</v>
      </c>
      <c r="E43" s="16"/>
      <c r="Q43">
        <f t="shared" si="2"/>
        <v>1.0536961268667746</v>
      </c>
      <c r="R43">
        <f t="shared" si="1"/>
        <v>5.3696126866774607E-2</v>
      </c>
    </row>
    <row r="44" spans="1:18" x14ac:dyDescent="0.25">
      <c r="A44">
        <f>A40+1</f>
        <v>1963</v>
      </c>
      <c r="B44" s="6" t="s">
        <v>41</v>
      </c>
      <c r="C44" s="7">
        <v>3456.1</v>
      </c>
      <c r="D44" s="8">
        <f t="shared" si="3"/>
        <v>0.11404441865712522</v>
      </c>
      <c r="E44" s="16"/>
      <c r="Q44">
        <f t="shared" si="2"/>
        <v>1.0615988478182754</v>
      </c>
      <c r="R44">
        <f t="shared" si="1"/>
        <v>6.1598847818275404E-2</v>
      </c>
    </row>
    <row r="45" spans="1:18" x14ac:dyDescent="0.25">
      <c r="B45" s="6" t="s">
        <v>42</v>
      </c>
      <c r="C45" s="7">
        <v>3501.1</v>
      </c>
      <c r="D45" s="8">
        <f t="shared" si="3"/>
        <v>0.12854978564291009</v>
      </c>
      <c r="E45" s="16"/>
      <c r="Q45">
        <f t="shared" si="2"/>
        <v>1.0695608391769125</v>
      </c>
      <c r="R45">
        <f t="shared" si="1"/>
        <v>6.956083917691247E-2</v>
      </c>
    </row>
    <row r="46" spans="1:18" x14ac:dyDescent="0.25">
      <c r="B46" s="6" t="s">
        <v>43</v>
      </c>
      <c r="C46" s="7">
        <v>3569.5</v>
      </c>
      <c r="D46" s="8">
        <f t="shared" si="3"/>
        <v>0.15059794346130273</v>
      </c>
      <c r="E46" s="16"/>
      <c r="Q46">
        <f t="shared" si="2"/>
        <v>1.0775825454707393</v>
      </c>
      <c r="R46">
        <f t="shared" si="1"/>
        <v>7.7582545470739284E-2</v>
      </c>
    </row>
    <row r="47" spans="1:18" x14ac:dyDescent="0.25">
      <c r="B47" s="6" t="s">
        <v>44</v>
      </c>
      <c r="C47" s="7">
        <v>3595</v>
      </c>
      <c r="D47" s="8">
        <f t="shared" si="3"/>
        <v>0.15881765141991422</v>
      </c>
      <c r="E47" s="16"/>
      <c r="Q47">
        <f t="shared" si="2"/>
        <v>1.0856644145617698</v>
      </c>
      <c r="R47">
        <f t="shared" si="1"/>
        <v>8.5664414561769764E-2</v>
      </c>
    </row>
    <row r="48" spans="1:18" x14ac:dyDescent="0.25">
      <c r="B48" s="6"/>
      <c r="C48" s="7"/>
      <c r="D48" s="8"/>
      <c r="E48" s="16"/>
    </row>
    <row r="49" spans="2:5" x14ac:dyDescent="0.25">
      <c r="B49" s="6"/>
      <c r="C49" s="7"/>
      <c r="D49" s="8"/>
      <c r="E49" s="16"/>
    </row>
    <row r="50" spans="2:5" x14ac:dyDescent="0.25">
      <c r="B50" s="6"/>
      <c r="C50" s="7"/>
      <c r="D50" s="8"/>
      <c r="E50" s="16"/>
    </row>
    <row r="51" spans="2:5" x14ac:dyDescent="0.25">
      <c r="B51" s="6"/>
      <c r="C51" s="7"/>
      <c r="D51" s="8"/>
      <c r="E51" s="16"/>
    </row>
    <row r="52" spans="2:5" ht="15.75" customHeight="1" x14ac:dyDescent="0.25">
      <c r="B52" s="6"/>
      <c r="C52" s="7"/>
      <c r="D52" s="8"/>
      <c r="E52" s="16"/>
    </row>
    <row r="53" spans="2:5" x14ac:dyDescent="0.25">
      <c r="B53" s="6"/>
      <c r="C53" s="7"/>
      <c r="D53" s="8"/>
      <c r="E53" s="16"/>
    </row>
    <row r="54" spans="2:5" x14ac:dyDescent="0.25">
      <c r="B54" s="6"/>
      <c r="C54" s="7"/>
      <c r="D54" s="8"/>
      <c r="E54" s="16"/>
    </row>
    <row r="55" spans="2:5" x14ac:dyDescent="0.25">
      <c r="B55" s="6"/>
      <c r="C55" s="7"/>
      <c r="D55" s="8"/>
      <c r="E55" s="16"/>
    </row>
    <row r="56" spans="2:5" x14ac:dyDescent="0.25">
      <c r="B56" s="6"/>
      <c r="C56" s="7"/>
      <c r="D56" s="8"/>
      <c r="E56" s="16"/>
    </row>
    <row r="57" spans="2:5" x14ac:dyDescent="0.25">
      <c r="B57" s="6"/>
      <c r="C57" s="7"/>
      <c r="D57" s="8"/>
      <c r="E57" s="16"/>
    </row>
    <row r="58" spans="2:5" x14ac:dyDescent="0.25">
      <c r="B58" s="6"/>
      <c r="C58" s="7"/>
      <c r="D58" s="8"/>
      <c r="E58" s="16"/>
    </row>
    <row r="59" spans="2:5" x14ac:dyDescent="0.25">
      <c r="B59" s="6"/>
      <c r="C59" s="7"/>
      <c r="D59" s="8"/>
      <c r="E59" s="16"/>
    </row>
    <row r="60" spans="2:5" x14ac:dyDescent="0.25">
      <c r="B60" s="6"/>
      <c r="C60" s="7"/>
      <c r="D60" s="8"/>
      <c r="E60" s="16"/>
    </row>
    <row r="61" spans="2:5" x14ac:dyDescent="0.25">
      <c r="B61" s="6"/>
      <c r="C61" s="7"/>
      <c r="D61" s="8"/>
      <c r="E61" s="16"/>
    </row>
    <row r="62" spans="2:5" x14ac:dyDescent="0.25">
      <c r="B62" s="6"/>
      <c r="C62" s="7"/>
      <c r="D62" s="8"/>
      <c r="E62" s="16"/>
    </row>
    <row r="63" spans="2:5" x14ac:dyDescent="0.25">
      <c r="B63" s="6"/>
      <c r="C63" s="7"/>
      <c r="D63" s="8"/>
      <c r="E63" s="16"/>
    </row>
    <row r="64" spans="2:5" x14ac:dyDescent="0.25">
      <c r="B64" s="6"/>
      <c r="C64" s="7"/>
      <c r="D64" s="8"/>
      <c r="E64" s="16"/>
    </row>
    <row r="65" spans="1:18" x14ac:dyDescent="0.25">
      <c r="B65" s="6"/>
      <c r="C65" s="7"/>
      <c r="D65" s="8"/>
      <c r="E65" s="16"/>
    </row>
    <row r="66" spans="1:18" x14ac:dyDescent="0.25">
      <c r="B66" s="6"/>
      <c r="C66" s="7"/>
      <c r="D66" s="8"/>
      <c r="E66" s="16"/>
    </row>
    <row r="67" spans="1:18" x14ac:dyDescent="0.25">
      <c r="B67" s="6"/>
      <c r="C67" s="7"/>
      <c r="D67" s="8"/>
      <c r="E67" s="17"/>
    </row>
    <row r="68" spans="1:18" x14ac:dyDescent="0.25">
      <c r="A68">
        <v>1964</v>
      </c>
      <c r="B68" s="6" t="s">
        <v>45</v>
      </c>
      <c r="C68" s="7">
        <v>3672.7</v>
      </c>
      <c r="D68" s="8">
        <f t="shared" ref="D68:D87" si="4">C68/C$68-1</f>
        <v>0</v>
      </c>
      <c r="E68" s="15" t="s">
        <v>254</v>
      </c>
      <c r="Q68">
        <v>1</v>
      </c>
      <c r="R68">
        <f t="shared" si="1"/>
        <v>0</v>
      </c>
    </row>
    <row r="69" spans="1:18" x14ac:dyDescent="0.25">
      <c r="B69" s="6" t="s">
        <v>46</v>
      </c>
      <c r="C69" s="7">
        <v>3716.4</v>
      </c>
      <c r="D69" s="8">
        <f t="shared" si="4"/>
        <v>1.1898603207449732E-2</v>
      </c>
      <c r="E69" s="16"/>
      <c r="Q69">
        <f t="shared" si="2"/>
        <v>1.0075000000000001</v>
      </c>
      <c r="R69">
        <f t="shared" ref="R69:R132" si="5">Q69-1</f>
        <v>7.5000000000000622E-3</v>
      </c>
    </row>
    <row r="70" spans="1:18" x14ac:dyDescent="0.25">
      <c r="B70" s="6" t="s">
        <v>47</v>
      </c>
      <c r="C70" s="7">
        <v>3766.9</v>
      </c>
      <c r="D70" s="8">
        <f t="shared" si="4"/>
        <v>2.5648705312168341E-2</v>
      </c>
      <c r="E70" s="16"/>
      <c r="Q70">
        <f t="shared" ref="Q70:Q133" si="6">Q69+(Q69*D$363)</f>
        <v>1.01505625</v>
      </c>
      <c r="R70">
        <f t="shared" si="5"/>
        <v>1.5056249999999993E-2</v>
      </c>
    </row>
    <row r="71" spans="1:18" x14ac:dyDescent="0.25">
      <c r="B71" s="6" t="s">
        <v>48</v>
      </c>
      <c r="C71" s="7">
        <v>3780.2</v>
      </c>
      <c r="D71" s="8">
        <f t="shared" si="4"/>
        <v>2.9270019331826713E-2</v>
      </c>
      <c r="E71" s="16"/>
      <c r="Q71">
        <f t="shared" si="6"/>
        <v>1.0226691718750001</v>
      </c>
      <c r="R71">
        <f t="shared" si="5"/>
        <v>2.266917187500006E-2</v>
      </c>
    </row>
    <row r="72" spans="1:18" x14ac:dyDescent="0.25">
      <c r="A72">
        <f>A68+1</f>
        <v>1965</v>
      </c>
      <c r="B72" s="6" t="s">
        <v>49</v>
      </c>
      <c r="C72" s="7">
        <v>3873.5</v>
      </c>
      <c r="D72" s="8">
        <f t="shared" si="4"/>
        <v>5.4673673319356464E-2</v>
      </c>
      <c r="E72" s="16"/>
      <c r="Q72">
        <f t="shared" si="6"/>
        <v>1.0303391906640627</v>
      </c>
      <c r="R72">
        <f t="shared" si="5"/>
        <v>3.0339190664062654E-2</v>
      </c>
    </row>
    <row r="73" spans="1:18" x14ac:dyDescent="0.25">
      <c r="B73" s="6" t="s">
        <v>50</v>
      </c>
      <c r="C73" s="7">
        <v>3926.4</v>
      </c>
      <c r="D73" s="8">
        <f t="shared" si="4"/>
        <v>6.9077245623111239E-2</v>
      </c>
      <c r="E73" s="16"/>
      <c r="Q73">
        <f t="shared" si="6"/>
        <v>1.0380667345940431</v>
      </c>
      <c r="R73">
        <f t="shared" si="5"/>
        <v>3.8066734594043083E-2</v>
      </c>
    </row>
    <row r="74" spans="1:18" x14ac:dyDescent="0.25">
      <c r="B74" s="6" t="s">
        <v>51</v>
      </c>
      <c r="C74" s="7">
        <v>4006.2</v>
      </c>
      <c r="D74" s="8">
        <f t="shared" si="4"/>
        <v>9.0805129741062363E-2</v>
      </c>
      <c r="E74" s="16"/>
      <c r="Q74">
        <f t="shared" si="6"/>
        <v>1.0458522351034985</v>
      </c>
      <c r="R74">
        <f t="shared" si="5"/>
        <v>4.5852235103498451E-2</v>
      </c>
    </row>
    <row r="75" spans="1:18" x14ac:dyDescent="0.25">
      <c r="B75" s="6" t="s">
        <v>52</v>
      </c>
      <c r="C75" s="7">
        <v>4100.6000000000004</v>
      </c>
      <c r="D75" s="8">
        <f t="shared" si="4"/>
        <v>0.11650829090315051</v>
      </c>
      <c r="E75" s="16"/>
      <c r="Q75">
        <f t="shared" si="6"/>
        <v>1.0536961268667746</v>
      </c>
      <c r="R75">
        <f t="shared" si="5"/>
        <v>5.3696126866774607E-2</v>
      </c>
    </row>
    <row r="76" spans="1:18" x14ac:dyDescent="0.25">
      <c r="A76">
        <f>A72+1</f>
        <v>1966</v>
      </c>
      <c r="B76" s="6" t="s">
        <v>53</v>
      </c>
      <c r="C76" s="7">
        <v>4201.8999999999996</v>
      </c>
      <c r="D76" s="8">
        <f t="shared" si="4"/>
        <v>0.14409017888746689</v>
      </c>
      <c r="E76" s="16"/>
      <c r="Q76">
        <f t="shared" si="6"/>
        <v>1.0615988478182754</v>
      </c>
      <c r="R76">
        <f t="shared" si="5"/>
        <v>6.1598847818275404E-2</v>
      </c>
    </row>
    <row r="77" spans="1:18" x14ac:dyDescent="0.25">
      <c r="B77" s="6" t="s">
        <v>54</v>
      </c>
      <c r="C77" s="7">
        <v>4219.1000000000004</v>
      </c>
      <c r="D77" s="8">
        <f t="shared" si="4"/>
        <v>0.14877338198055945</v>
      </c>
      <c r="E77" s="16"/>
      <c r="Q77">
        <f t="shared" si="6"/>
        <v>1.0695608391769125</v>
      </c>
      <c r="R77">
        <f t="shared" si="5"/>
        <v>6.956083917691247E-2</v>
      </c>
    </row>
    <row r="78" spans="1:18" x14ac:dyDescent="0.25">
      <c r="B78" s="6" t="s">
        <v>55</v>
      </c>
      <c r="C78" s="7">
        <v>4249.2</v>
      </c>
      <c r="D78" s="8">
        <f t="shared" si="4"/>
        <v>0.15696898739347076</v>
      </c>
      <c r="E78" s="16"/>
      <c r="Q78">
        <f t="shared" si="6"/>
        <v>1.0775825454707393</v>
      </c>
      <c r="R78">
        <f t="shared" si="5"/>
        <v>7.7582545470739284E-2</v>
      </c>
    </row>
    <row r="79" spans="1:18" x14ac:dyDescent="0.25">
      <c r="B79" s="6" t="s">
        <v>56</v>
      </c>
      <c r="C79" s="7">
        <v>4285.6000000000004</v>
      </c>
      <c r="D79" s="8">
        <f t="shared" si="4"/>
        <v>0.1668799520788522</v>
      </c>
      <c r="E79" s="16"/>
      <c r="Q79">
        <f t="shared" si="6"/>
        <v>1.0856644145617698</v>
      </c>
      <c r="R79">
        <f t="shared" si="5"/>
        <v>8.5664414561769764E-2</v>
      </c>
    </row>
    <row r="80" spans="1:18" x14ac:dyDescent="0.25">
      <c r="A80">
        <f>A76+1</f>
        <v>1967</v>
      </c>
      <c r="B80" s="6" t="s">
        <v>57</v>
      </c>
      <c r="C80" s="7">
        <v>4324.8999999999996</v>
      </c>
      <c r="D80" s="8">
        <f t="shared" si="4"/>
        <v>0.17758052658806878</v>
      </c>
      <c r="E80" s="16"/>
      <c r="Q80">
        <f t="shared" si="6"/>
        <v>1.0938068976709829</v>
      </c>
      <c r="R80">
        <f t="shared" si="5"/>
        <v>9.3806897670982936E-2</v>
      </c>
    </row>
    <row r="81" spans="1:18" x14ac:dyDescent="0.25">
      <c r="B81" s="6" t="s">
        <v>58</v>
      </c>
      <c r="C81" s="7">
        <v>4328.7</v>
      </c>
      <c r="D81" s="8">
        <f t="shared" si="4"/>
        <v>0.1786151877365425</v>
      </c>
      <c r="E81" s="16"/>
      <c r="Q81">
        <f t="shared" si="6"/>
        <v>1.1020104494035152</v>
      </c>
      <c r="R81">
        <f t="shared" si="5"/>
        <v>0.10201044940351522</v>
      </c>
    </row>
    <row r="82" spans="1:18" x14ac:dyDescent="0.25">
      <c r="B82" s="6" t="s">
        <v>59</v>
      </c>
      <c r="C82" s="7">
        <v>4366.1000000000004</v>
      </c>
      <c r="D82" s="8">
        <f t="shared" si="4"/>
        <v>0.18879843167152255</v>
      </c>
      <c r="E82" s="16"/>
      <c r="Q82">
        <f t="shared" si="6"/>
        <v>1.1102755277740415</v>
      </c>
      <c r="R82">
        <f t="shared" si="5"/>
        <v>0.11027552777404148</v>
      </c>
    </row>
    <row r="83" spans="1:18" x14ac:dyDescent="0.25">
      <c r="B83" s="6" t="s">
        <v>60</v>
      </c>
      <c r="C83" s="7">
        <v>4401.2</v>
      </c>
      <c r="D83" s="8">
        <f t="shared" si="4"/>
        <v>0.19835543333242578</v>
      </c>
      <c r="E83" s="16"/>
      <c r="Q83">
        <f t="shared" si="6"/>
        <v>1.1186025942323468</v>
      </c>
      <c r="R83">
        <f t="shared" si="5"/>
        <v>0.11860259423234676</v>
      </c>
    </row>
    <row r="84" spans="1:18" x14ac:dyDescent="0.25">
      <c r="A84">
        <f>A80+1</f>
        <v>1968</v>
      </c>
      <c r="B84" s="6" t="s">
        <v>61</v>
      </c>
      <c r="C84" s="7">
        <v>4490.6000000000004</v>
      </c>
      <c r="D84" s="8">
        <f t="shared" si="4"/>
        <v>0.22269719824652179</v>
      </c>
      <c r="E84" s="16"/>
      <c r="Q84">
        <f t="shared" si="6"/>
        <v>1.1269921136890892</v>
      </c>
      <c r="R84">
        <f t="shared" si="5"/>
        <v>0.12699211368908925</v>
      </c>
    </row>
    <row r="85" spans="1:18" x14ac:dyDescent="0.25">
      <c r="B85" s="6" t="s">
        <v>62</v>
      </c>
      <c r="C85" s="7">
        <v>4566.3999999999996</v>
      </c>
      <c r="D85" s="8">
        <f t="shared" si="4"/>
        <v>0.24333596536607938</v>
      </c>
      <c r="E85" s="16"/>
      <c r="Q85">
        <f t="shared" si="6"/>
        <v>1.1354445545417575</v>
      </c>
      <c r="R85">
        <f t="shared" si="5"/>
        <v>0.13544455454175752</v>
      </c>
    </row>
    <row r="86" spans="1:18" x14ac:dyDescent="0.25">
      <c r="B86" s="6" t="s">
        <v>63</v>
      </c>
      <c r="C86" s="7">
        <v>4599.3</v>
      </c>
      <c r="D86" s="8">
        <f t="shared" si="4"/>
        <v>0.25229395267786647</v>
      </c>
      <c r="E86" s="16"/>
      <c r="Q86">
        <f t="shared" si="6"/>
        <v>1.1439603887008207</v>
      </c>
      <c r="R86">
        <f t="shared" si="5"/>
        <v>0.14396038870082073</v>
      </c>
    </row>
    <row r="87" spans="1:18" x14ac:dyDescent="0.25">
      <c r="B87" s="6" t="s">
        <v>64</v>
      </c>
      <c r="C87" s="7">
        <v>4619.8</v>
      </c>
      <c r="D87" s="8">
        <f t="shared" si="4"/>
        <v>0.25787567729463357</v>
      </c>
      <c r="E87" s="16"/>
      <c r="Q87">
        <f t="shared" si="6"/>
        <v>1.1525400916160768</v>
      </c>
      <c r="R87">
        <f t="shared" si="5"/>
        <v>0.15254009161607684</v>
      </c>
    </row>
    <row r="88" spans="1:18" x14ac:dyDescent="0.25">
      <c r="B88" s="6"/>
      <c r="C88" s="7"/>
      <c r="D88" s="8"/>
      <c r="E88" s="16"/>
    </row>
    <row r="89" spans="1:18" x14ac:dyDescent="0.25">
      <c r="B89" s="6"/>
      <c r="C89" s="7"/>
      <c r="D89" s="8"/>
      <c r="E89" s="16"/>
    </row>
    <row r="90" spans="1:18" x14ac:dyDescent="0.25">
      <c r="B90" s="6"/>
      <c r="C90" s="7"/>
      <c r="D90" s="8"/>
      <c r="E90" s="16"/>
    </row>
    <row r="91" spans="1:18" x14ac:dyDescent="0.25">
      <c r="B91" s="6"/>
      <c r="C91" s="7"/>
      <c r="D91" s="8"/>
      <c r="E91" s="16"/>
    </row>
    <row r="92" spans="1:18" x14ac:dyDescent="0.25">
      <c r="B92" s="6"/>
      <c r="C92" s="7"/>
      <c r="D92" s="8"/>
      <c r="E92" s="16"/>
    </row>
    <row r="93" spans="1:18" x14ac:dyDescent="0.25">
      <c r="B93" s="6"/>
      <c r="C93" s="7"/>
      <c r="D93" s="8"/>
      <c r="E93" s="16"/>
    </row>
    <row r="94" spans="1:18" x14ac:dyDescent="0.25">
      <c r="B94" s="6"/>
      <c r="C94" s="7"/>
      <c r="D94" s="8"/>
      <c r="E94" s="16"/>
    </row>
    <row r="95" spans="1:18" x14ac:dyDescent="0.25">
      <c r="B95" s="6"/>
      <c r="C95" s="7"/>
      <c r="D95" s="8"/>
      <c r="E95" s="16"/>
    </row>
    <row r="96" spans="1:18" x14ac:dyDescent="0.25">
      <c r="B96" s="6"/>
      <c r="C96" s="7"/>
      <c r="D96" s="8"/>
      <c r="E96" s="16"/>
    </row>
    <row r="97" spans="1:18" x14ac:dyDescent="0.25">
      <c r="B97" s="6"/>
      <c r="C97" s="7"/>
      <c r="D97" s="8"/>
      <c r="E97" s="16"/>
    </row>
    <row r="98" spans="1:18" x14ac:dyDescent="0.25">
      <c r="B98" s="6"/>
      <c r="C98" s="7"/>
      <c r="D98" s="8"/>
      <c r="E98" s="16"/>
    </row>
    <row r="99" spans="1:18" x14ac:dyDescent="0.25">
      <c r="B99" s="6"/>
      <c r="C99" s="7"/>
      <c r="D99" s="8"/>
      <c r="E99" s="17"/>
    </row>
    <row r="100" spans="1:18" x14ac:dyDescent="0.25">
      <c r="A100">
        <v>1969</v>
      </c>
      <c r="B100" s="6" t="s">
        <v>65</v>
      </c>
      <c r="C100" s="7">
        <v>4691.6000000000004</v>
      </c>
      <c r="D100" s="8">
        <f t="shared" ref="D100:D121" si="7">C100/C$100-1</f>
        <v>0</v>
      </c>
      <c r="E100" s="15" t="s">
        <v>255</v>
      </c>
      <c r="Q100">
        <v>1</v>
      </c>
      <c r="R100">
        <f t="shared" si="5"/>
        <v>0</v>
      </c>
    </row>
    <row r="101" spans="1:18" x14ac:dyDescent="0.25">
      <c r="B101" s="6" t="s">
        <v>66</v>
      </c>
      <c r="C101" s="7">
        <v>4706.7</v>
      </c>
      <c r="D101" s="8">
        <f t="shared" si="7"/>
        <v>3.2185182027453241E-3</v>
      </c>
      <c r="E101" s="16"/>
      <c r="Q101">
        <f t="shared" si="6"/>
        <v>1.0075000000000001</v>
      </c>
      <c r="R101">
        <f t="shared" si="5"/>
        <v>7.5000000000000622E-3</v>
      </c>
    </row>
    <row r="102" spans="1:18" x14ac:dyDescent="0.25">
      <c r="B102" s="6" t="s">
        <v>67</v>
      </c>
      <c r="C102" s="7">
        <v>4736.1000000000004</v>
      </c>
      <c r="D102" s="8">
        <f t="shared" si="7"/>
        <v>9.4850370875607659E-3</v>
      </c>
      <c r="E102" s="16"/>
      <c r="Q102">
        <f t="shared" si="6"/>
        <v>1.01505625</v>
      </c>
      <c r="R102">
        <f t="shared" si="5"/>
        <v>1.5056249999999993E-2</v>
      </c>
    </row>
    <row r="103" spans="1:18" x14ac:dyDescent="0.25">
      <c r="B103" s="6" t="s">
        <v>68</v>
      </c>
      <c r="C103" s="7">
        <v>4715.5</v>
      </c>
      <c r="D103" s="8">
        <f t="shared" si="7"/>
        <v>5.0942109301730376E-3</v>
      </c>
      <c r="E103" s="16"/>
      <c r="Q103">
        <f t="shared" si="6"/>
        <v>1.0226691718750001</v>
      </c>
      <c r="R103">
        <f t="shared" si="5"/>
        <v>2.266917187500006E-2</v>
      </c>
    </row>
    <row r="104" spans="1:18" x14ac:dyDescent="0.25">
      <c r="A104">
        <f>A100+1</f>
        <v>1970</v>
      </c>
      <c r="B104" s="6" t="s">
        <v>69</v>
      </c>
      <c r="C104" s="7">
        <v>4707.1000000000004</v>
      </c>
      <c r="D104" s="8">
        <f t="shared" si="7"/>
        <v>3.3037769630830383E-3</v>
      </c>
      <c r="E104" s="16"/>
      <c r="Q104">
        <f t="shared" si="6"/>
        <v>1.0303391906640627</v>
      </c>
      <c r="R104">
        <f t="shared" si="5"/>
        <v>3.0339190664062654E-2</v>
      </c>
    </row>
    <row r="105" spans="1:18" x14ac:dyDescent="0.25">
      <c r="B105" s="6" t="s">
        <v>70</v>
      </c>
      <c r="C105" s="7">
        <v>4715.3999999999996</v>
      </c>
      <c r="D105" s="8">
        <f t="shared" si="7"/>
        <v>5.0728962400885536E-3</v>
      </c>
      <c r="E105" s="16"/>
      <c r="Q105">
        <f t="shared" si="6"/>
        <v>1.0380667345940431</v>
      </c>
      <c r="R105">
        <f t="shared" si="5"/>
        <v>3.8066734594043083E-2</v>
      </c>
    </row>
    <row r="106" spans="1:18" x14ac:dyDescent="0.25">
      <c r="B106" s="6" t="s">
        <v>71</v>
      </c>
      <c r="C106" s="7">
        <v>4757.2</v>
      </c>
      <c r="D106" s="8">
        <f t="shared" si="7"/>
        <v>1.3982436695370248E-2</v>
      </c>
      <c r="E106" s="16"/>
      <c r="Q106">
        <f t="shared" si="6"/>
        <v>1.0458522351034985</v>
      </c>
      <c r="R106">
        <f t="shared" si="5"/>
        <v>4.5852235103498451E-2</v>
      </c>
    </row>
    <row r="107" spans="1:18" x14ac:dyDescent="0.25">
      <c r="B107" s="6" t="s">
        <v>72</v>
      </c>
      <c r="C107" s="7">
        <v>4708.3</v>
      </c>
      <c r="D107" s="8">
        <f t="shared" si="7"/>
        <v>3.5595532440957367E-3</v>
      </c>
      <c r="E107" s="16"/>
      <c r="Q107">
        <f t="shared" si="6"/>
        <v>1.0536961268667746</v>
      </c>
      <c r="R107">
        <f t="shared" si="5"/>
        <v>5.3696126866774607E-2</v>
      </c>
    </row>
    <row r="108" spans="1:18" x14ac:dyDescent="0.25">
      <c r="A108">
        <f>A104+1</f>
        <v>1971</v>
      </c>
      <c r="B108" s="6" t="s">
        <v>73</v>
      </c>
      <c r="C108" s="7">
        <v>4834.3</v>
      </c>
      <c r="D108" s="8">
        <f t="shared" si="7"/>
        <v>3.0416062750447503E-2</v>
      </c>
      <c r="E108" s="16"/>
      <c r="Q108">
        <f t="shared" si="6"/>
        <v>1.0615988478182754</v>
      </c>
      <c r="R108">
        <f t="shared" si="5"/>
        <v>6.1598847818275404E-2</v>
      </c>
    </row>
    <row r="109" spans="1:18" x14ac:dyDescent="0.25">
      <c r="B109" s="6" t="s">
        <v>74</v>
      </c>
      <c r="C109" s="7">
        <v>4861.8999999999996</v>
      </c>
      <c r="D109" s="8">
        <f t="shared" si="7"/>
        <v>3.6298917213743565E-2</v>
      </c>
      <c r="E109" s="16"/>
      <c r="Q109">
        <f t="shared" si="6"/>
        <v>1.0695608391769125</v>
      </c>
      <c r="R109">
        <f t="shared" si="5"/>
        <v>6.956083917691247E-2</v>
      </c>
    </row>
    <row r="110" spans="1:18" x14ac:dyDescent="0.25">
      <c r="B110" s="6" t="s">
        <v>75</v>
      </c>
      <c r="C110" s="7">
        <v>4900</v>
      </c>
      <c r="D110" s="8">
        <f t="shared" si="7"/>
        <v>4.4419814135902458E-2</v>
      </c>
      <c r="E110" s="16"/>
      <c r="Q110">
        <f t="shared" si="6"/>
        <v>1.0775825454707393</v>
      </c>
      <c r="R110">
        <f t="shared" si="5"/>
        <v>7.7582545470739284E-2</v>
      </c>
    </row>
    <row r="111" spans="1:18" x14ac:dyDescent="0.25">
      <c r="B111" s="6" t="s">
        <v>76</v>
      </c>
      <c r="C111" s="7">
        <v>4914.3</v>
      </c>
      <c r="D111" s="8">
        <f t="shared" si="7"/>
        <v>4.7467814817972576E-2</v>
      </c>
      <c r="E111" s="16"/>
      <c r="Q111">
        <f t="shared" si="6"/>
        <v>1.0856644145617698</v>
      </c>
      <c r="R111">
        <f t="shared" si="5"/>
        <v>8.5664414561769764E-2</v>
      </c>
    </row>
    <row r="112" spans="1:18" x14ac:dyDescent="0.25">
      <c r="A112">
        <f>A108+1</f>
        <v>1972</v>
      </c>
      <c r="B112" s="6" t="s">
        <v>77</v>
      </c>
      <c r="C112" s="7">
        <v>5002.3999999999996</v>
      </c>
      <c r="D112" s="8">
        <f t="shared" si="7"/>
        <v>6.6246056782334195E-2</v>
      </c>
      <c r="E112" s="16"/>
      <c r="Q112">
        <f t="shared" si="6"/>
        <v>1.0938068976709829</v>
      </c>
      <c r="R112">
        <f t="shared" si="5"/>
        <v>9.3806897670982936E-2</v>
      </c>
    </row>
    <row r="113" spans="1:18" x14ac:dyDescent="0.25">
      <c r="B113" s="6" t="s">
        <v>78</v>
      </c>
      <c r="C113" s="7">
        <v>5118.3</v>
      </c>
      <c r="D113" s="8">
        <f t="shared" si="7"/>
        <v>9.0949782590161066E-2</v>
      </c>
      <c r="E113" s="16"/>
      <c r="Q113">
        <f t="shared" si="6"/>
        <v>1.1020104494035152</v>
      </c>
      <c r="R113">
        <f t="shared" si="5"/>
        <v>0.10201044940351522</v>
      </c>
    </row>
    <row r="114" spans="1:18" x14ac:dyDescent="0.25">
      <c r="B114" s="6" t="s">
        <v>79</v>
      </c>
      <c r="C114" s="7">
        <v>5165.3999999999996</v>
      </c>
      <c r="D114" s="8">
        <f t="shared" si="7"/>
        <v>0.1009890016199162</v>
      </c>
      <c r="E114" s="16"/>
      <c r="Q114">
        <f t="shared" si="6"/>
        <v>1.1102755277740415</v>
      </c>
      <c r="R114">
        <f t="shared" si="5"/>
        <v>0.11027552777404148</v>
      </c>
    </row>
    <row r="115" spans="1:18" x14ac:dyDescent="0.25">
      <c r="B115" s="6" t="s">
        <v>80</v>
      </c>
      <c r="C115" s="7">
        <v>5251.2</v>
      </c>
      <c r="D115" s="8">
        <f t="shared" si="7"/>
        <v>0.1192770057123369</v>
      </c>
      <c r="E115" s="16"/>
      <c r="Q115">
        <f t="shared" si="6"/>
        <v>1.1186025942323468</v>
      </c>
      <c r="R115">
        <f t="shared" si="5"/>
        <v>0.11860259423234676</v>
      </c>
    </row>
    <row r="116" spans="1:18" x14ac:dyDescent="0.25">
      <c r="A116">
        <f>A112+1</f>
        <v>1973</v>
      </c>
      <c r="B116" s="6" t="s">
        <v>81</v>
      </c>
      <c r="C116" s="7">
        <v>5380.5</v>
      </c>
      <c r="D116" s="8">
        <f t="shared" si="7"/>
        <v>0.14683689999147398</v>
      </c>
      <c r="E116" s="16"/>
      <c r="Q116">
        <f t="shared" si="6"/>
        <v>1.1269921136890892</v>
      </c>
      <c r="R116">
        <f t="shared" si="5"/>
        <v>0.12699211368908925</v>
      </c>
    </row>
    <row r="117" spans="1:18" x14ac:dyDescent="0.25">
      <c r="B117" s="6" t="s">
        <v>82</v>
      </c>
      <c r="C117" s="7">
        <v>5441.5</v>
      </c>
      <c r="D117" s="8">
        <f t="shared" si="7"/>
        <v>0.15983886094296174</v>
      </c>
      <c r="E117" s="16"/>
      <c r="Q117">
        <f t="shared" si="6"/>
        <v>1.1354445545417575</v>
      </c>
      <c r="R117">
        <f t="shared" si="5"/>
        <v>0.13544455454175752</v>
      </c>
    </row>
    <row r="118" spans="1:18" x14ac:dyDescent="0.25">
      <c r="B118" s="6" t="s">
        <v>83</v>
      </c>
      <c r="C118" s="7">
        <v>5411.9</v>
      </c>
      <c r="D118" s="8">
        <f t="shared" si="7"/>
        <v>0.15352971267797755</v>
      </c>
      <c r="E118" s="16"/>
      <c r="Q118">
        <f t="shared" si="6"/>
        <v>1.1439603887008207</v>
      </c>
      <c r="R118">
        <f t="shared" si="5"/>
        <v>0.14396038870082073</v>
      </c>
    </row>
    <row r="119" spans="1:18" x14ac:dyDescent="0.25">
      <c r="B119" s="6" t="s">
        <v>84</v>
      </c>
      <c r="C119" s="7">
        <v>5462.4</v>
      </c>
      <c r="D119" s="8">
        <f t="shared" si="7"/>
        <v>0.16429363117060269</v>
      </c>
      <c r="E119" s="16"/>
      <c r="Q119">
        <f t="shared" si="6"/>
        <v>1.1525400916160768</v>
      </c>
      <c r="R119">
        <f t="shared" si="5"/>
        <v>0.15254009161607684</v>
      </c>
    </row>
    <row r="120" spans="1:18" x14ac:dyDescent="0.25">
      <c r="A120">
        <f>A116+1</f>
        <v>1974</v>
      </c>
      <c r="B120" s="6" t="s">
        <v>85</v>
      </c>
      <c r="C120" s="7">
        <v>5417</v>
      </c>
      <c r="D120" s="8">
        <f t="shared" si="7"/>
        <v>0.15461676187228224</v>
      </c>
      <c r="E120" s="16"/>
      <c r="Q120">
        <f t="shared" si="6"/>
        <v>1.1611841423031974</v>
      </c>
      <c r="R120">
        <f t="shared" si="5"/>
        <v>0.16118414230319744</v>
      </c>
    </row>
    <row r="121" spans="1:18" x14ac:dyDescent="0.25">
      <c r="B121" s="6" t="s">
        <v>86</v>
      </c>
      <c r="C121" s="7">
        <v>5431.3</v>
      </c>
      <c r="D121" s="8">
        <f t="shared" si="7"/>
        <v>0.15766476255435236</v>
      </c>
      <c r="E121" s="16"/>
      <c r="Q121">
        <f t="shared" si="6"/>
        <v>1.1698930233704714</v>
      </c>
      <c r="R121">
        <f t="shared" si="5"/>
        <v>0.16989302337047141</v>
      </c>
    </row>
    <row r="122" spans="1:18" x14ac:dyDescent="0.25">
      <c r="B122" s="6"/>
      <c r="C122" s="7"/>
      <c r="D122" s="8"/>
      <c r="E122" s="16"/>
    </row>
    <row r="123" spans="1:18" x14ac:dyDescent="0.25">
      <c r="B123" s="6"/>
      <c r="C123" s="7"/>
      <c r="D123" s="8"/>
      <c r="E123" s="16"/>
    </row>
    <row r="124" spans="1:18" x14ac:dyDescent="0.25">
      <c r="B124" s="6"/>
      <c r="C124" s="7"/>
      <c r="D124" s="8"/>
      <c r="E124" s="16"/>
    </row>
    <row r="125" spans="1:18" x14ac:dyDescent="0.25">
      <c r="B125" s="6"/>
      <c r="C125" s="7"/>
      <c r="D125" s="8"/>
      <c r="E125" s="16"/>
    </row>
    <row r="126" spans="1:18" x14ac:dyDescent="0.25">
      <c r="B126" s="6"/>
      <c r="C126" s="7"/>
      <c r="D126" s="8"/>
      <c r="E126" s="16"/>
    </row>
    <row r="127" spans="1:18" x14ac:dyDescent="0.25">
      <c r="B127" s="6"/>
      <c r="C127" s="7"/>
      <c r="D127" s="8"/>
      <c r="E127" s="16"/>
    </row>
    <row r="128" spans="1:18" x14ac:dyDescent="0.25">
      <c r="B128" s="6"/>
      <c r="C128" s="7"/>
      <c r="D128" s="8"/>
      <c r="E128" s="16"/>
    </row>
    <row r="129" spans="1:18" x14ac:dyDescent="0.25">
      <c r="B129" s="6"/>
      <c r="C129" s="7"/>
      <c r="D129" s="8"/>
      <c r="E129" s="16"/>
    </row>
    <row r="130" spans="1:18" x14ac:dyDescent="0.25">
      <c r="B130" s="6"/>
      <c r="C130" s="7"/>
      <c r="D130" s="8"/>
      <c r="E130" s="16"/>
    </row>
    <row r="131" spans="1:18" x14ac:dyDescent="0.25">
      <c r="B131" s="6"/>
      <c r="C131" s="7"/>
      <c r="D131" s="8"/>
      <c r="E131" s="17"/>
    </row>
    <row r="132" spans="1:18" x14ac:dyDescent="0.25">
      <c r="B132" s="6" t="s">
        <v>87</v>
      </c>
      <c r="C132" s="7">
        <v>5378.7</v>
      </c>
      <c r="D132" s="8">
        <f t="shared" ref="D132:D141" si="8">C132/C$132-1</f>
        <v>0</v>
      </c>
      <c r="E132" s="15" t="s">
        <v>256</v>
      </c>
      <c r="Q132">
        <v>1</v>
      </c>
      <c r="R132">
        <f t="shared" si="5"/>
        <v>0</v>
      </c>
    </row>
    <row r="133" spans="1:18" x14ac:dyDescent="0.25">
      <c r="B133" s="6" t="s">
        <v>88</v>
      </c>
      <c r="C133" s="7">
        <v>5357.2</v>
      </c>
      <c r="D133" s="8">
        <f t="shared" si="8"/>
        <v>-3.9972484057485547E-3</v>
      </c>
      <c r="E133" s="16"/>
      <c r="Q133">
        <f t="shared" si="6"/>
        <v>1.0075000000000001</v>
      </c>
      <c r="R133">
        <f t="shared" ref="R133:R141" si="9">Q133-1</f>
        <v>7.5000000000000622E-3</v>
      </c>
    </row>
    <row r="134" spans="1:18" x14ac:dyDescent="0.25">
      <c r="A134">
        <v>1975</v>
      </c>
      <c r="B134" s="6" t="s">
        <v>89</v>
      </c>
      <c r="C134" s="7">
        <v>5292.4</v>
      </c>
      <c r="D134" s="8">
        <f t="shared" si="8"/>
        <v>-1.6044769182144369E-2</v>
      </c>
      <c r="E134" s="16"/>
      <c r="Q134">
        <f t="shared" ref="Q134:Q141" si="10">Q133+(Q133*D$363)</f>
        <v>1.01505625</v>
      </c>
      <c r="R134">
        <f t="shared" si="9"/>
        <v>1.5056249999999993E-2</v>
      </c>
    </row>
    <row r="135" spans="1:18" x14ac:dyDescent="0.25">
      <c r="B135" s="6" t="s">
        <v>90</v>
      </c>
      <c r="C135" s="7">
        <v>5333.2</v>
      </c>
      <c r="D135" s="8">
        <f t="shared" si="8"/>
        <v>-8.4592931377470704E-3</v>
      </c>
      <c r="E135" s="16"/>
      <c r="Q135">
        <f t="shared" si="10"/>
        <v>1.0226691718750001</v>
      </c>
      <c r="R135">
        <f t="shared" si="9"/>
        <v>2.266917187500006E-2</v>
      </c>
    </row>
    <row r="136" spans="1:18" x14ac:dyDescent="0.25">
      <c r="B136" s="6" t="s">
        <v>91</v>
      </c>
      <c r="C136" s="7">
        <v>5421.4</v>
      </c>
      <c r="D136" s="8">
        <f t="shared" si="8"/>
        <v>7.9387212523471806E-3</v>
      </c>
      <c r="E136" s="16"/>
      <c r="Q136">
        <f t="shared" si="10"/>
        <v>1.0303391906640627</v>
      </c>
      <c r="R136">
        <f t="shared" si="9"/>
        <v>3.0339190664062654E-2</v>
      </c>
    </row>
    <row r="137" spans="1:18" x14ac:dyDescent="0.25">
      <c r="B137" s="6" t="s">
        <v>92</v>
      </c>
      <c r="C137" s="7">
        <v>5494.4</v>
      </c>
      <c r="D137" s="8">
        <f t="shared" si="8"/>
        <v>2.151077397884249E-2</v>
      </c>
      <c r="E137" s="16"/>
      <c r="Q137">
        <f t="shared" si="10"/>
        <v>1.0380667345940431</v>
      </c>
      <c r="R137">
        <f t="shared" si="9"/>
        <v>3.8066734594043083E-2</v>
      </c>
    </row>
    <row r="138" spans="1:18" x14ac:dyDescent="0.25">
      <c r="A138">
        <f>A134+1</f>
        <v>1976</v>
      </c>
      <c r="B138" s="6" t="s">
        <v>93</v>
      </c>
      <c r="C138" s="7">
        <v>5618.5</v>
      </c>
      <c r="D138" s="8">
        <f t="shared" si="8"/>
        <v>4.4583263613884538E-2</v>
      </c>
      <c r="E138" s="16"/>
      <c r="Q138">
        <f t="shared" si="10"/>
        <v>1.0458522351034985</v>
      </c>
      <c r="R138">
        <f t="shared" si="9"/>
        <v>4.5852235103498451E-2</v>
      </c>
    </row>
    <row r="139" spans="1:18" x14ac:dyDescent="0.25">
      <c r="B139" s="6" t="s">
        <v>94</v>
      </c>
      <c r="C139" s="7">
        <v>5661</v>
      </c>
      <c r="D139" s="8">
        <f t="shared" si="8"/>
        <v>5.2484801160131767E-2</v>
      </c>
      <c r="E139" s="16"/>
      <c r="Q139">
        <f t="shared" si="10"/>
        <v>1.0536961268667746</v>
      </c>
      <c r="R139">
        <f t="shared" si="9"/>
        <v>5.3696126866774607E-2</v>
      </c>
    </row>
    <row r="140" spans="1:18" x14ac:dyDescent="0.25">
      <c r="B140" s="6" t="s">
        <v>95</v>
      </c>
      <c r="C140" s="7">
        <v>5689.8</v>
      </c>
      <c r="D140" s="8">
        <f t="shared" si="8"/>
        <v>5.7839254838529808E-2</v>
      </c>
      <c r="E140" s="16"/>
      <c r="Q140">
        <f t="shared" si="10"/>
        <v>1.0615988478182754</v>
      </c>
      <c r="R140">
        <f t="shared" si="9"/>
        <v>6.1598847818275404E-2</v>
      </c>
    </row>
    <row r="141" spans="1:18" x14ac:dyDescent="0.25">
      <c r="B141" s="6" t="s">
        <v>96</v>
      </c>
      <c r="C141" s="7">
        <v>5732.5</v>
      </c>
      <c r="D141" s="8">
        <f t="shared" si="8"/>
        <v>6.5777976090876988E-2</v>
      </c>
      <c r="E141" s="16"/>
      <c r="Q141">
        <f t="shared" si="10"/>
        <v>1.0695608391769125</v>
      </c>
      <c r="R141">
        <f t="shared" si="9"/>
        <v>6.956083917691247E-2</v>
      </c>
    </row>
    <row r="142" spans="1:18" x14ac:dyDescent="0.25">
      <c r="B142" s="6"/>
      <c r="C142" s="7"/>
      <c r="D142" s="8"/>
      <c r="E142" s="16"/>
    </row>
    <row r="143" spans="1:18" x14ac:dyDescent="0.25">
      <c r="B143" s="6"/>
      <c r="C143" s="7"/>
      <c r="D143" s="8"/>
      <c r="E143" s="16"/>
    </row>
    <row r="144" spans="1:18" x14ac:dyDescent="0.25">
      <c r="B144" s="6"/>
      <c r="C144" s="7"/>
      <c r="D144" s="8"/>
      <c r="E144" s="16"/>
    </row>
    <row r="145" spans="2:5" x14ac:dyDescent="0.25">
      <c r="B145" s="6"/>
      <c r="C145" s="7"/>
      <c r="D145" s="8"/>
      <c r="E145" s="16"/>
    </row>
    <row r="146" spans="2:5" x14ac:dyDescent="0.25">
      <c r="B146" s="6"/>
      <c r="C146" s="7"/>
      <c r="D146" s="8"/>
      <c r="E146" s="16"/>
    </row>
    <row r="147" spans="2:5" x14ac:dyDescent="0.25">
      <c r="B147" s="6"/>
      <c r="C147" s="7"/>
      <c r="D147" s="8"/>
      <c r="E147" s="16"/>
    </row>
    <row r="148" spans="2:5" x14ac:dyDescent="0.25">
      <c r="B148" s="6"/>
      <c r="C148" s="7"/>
      <c r="D148" s="8"/>
      <c r="E148" s="16"/>
    </row>
    <row r="149" spans="2:5" x14ac:dyDescent="0.25">
      <c r="B149" s="6"/>
      <c r="C149" s="7"/>
      <c r="D149" s="8"/>
      <c r="E149" s="16"/>
    </row>
    <row r="150" spans="2:5" x14ac:dyDescent="0.25">
      <c r="B150" s="6"/>
      <c r="C150" s="7"/>
      <c r="D150" s="8"/>
      <c r="E150" s="16"/>
    </row>
    <row r="151" spans="2:5" x14ac:dyDescent="0.25">
      <c r="B151" s="6"/>
      <c r="C151" s="7"/>
      <c r="D151" s="8"/>
      <c r="E151" s="16"/>
    </row>
    <row r="152" spans="2:5" x14ac:dyDescent="0.25">
      <c r="B152" s="6"/>
      <c r="C152" s="7"/>
      <c r="D152" s="8"/>
      <c r="E152" s="16"/>
    </row>
    <row r="153" spans="2:5" x14ac:dyDescent="0.25">
      <c r="B153" s="6"/>
      <c r="C153" s="7"/>
      <c r="D153" s="8"/>
      <c r="E153" s="16"/>
    </row>
    <row r="154" spans="2:5" x14ac:dyDescent="0.25">
      <c r="B154" s="6"/>
      <c r="C154" s="7"/>
      <c r="D154" s="8"/>
      <c r="E154" s="16"/>
    </row>
    <row r="155" spans="2:5" x14ac:dyDescent="0.25">
      <c r="B155" s="6"/>
      <c r="C155" s="7"/>
      <c r="D155" s="8"/>
      <c r="E155" s="16"/>
    </row>
    <row r="156" spans="2:5" x14ac:dyDescent="0.25">
      <c r="B156" s="6"/>
      <c r="C156" s="7"/>
      <c r="D156" s="8"/>
      <c r="E156" s="16"/>
    </row>
    <row r="157" spans="2:5" x14ac:dyDescent="0.25">
      <c r="B157" s="6"/>
      <c r="C157" s="7"/>
      <c r="D157" s="8"/>
      <c r="E157" s="16"/>
    </row>
    <row r="158" spans="2:5" x14ac:dyDescent="0.25">
      <c r="B158" s="6"/>
      <c r="C158" s="7"/>
      <c r="D158" s="8"/>
      <c r="E158" s="16"/>
    </row>
    <row r="159" spans="2:5" x14ac:dyDescent="0.25">
      <c r="B159" s="6"/>
      <c r="C159" s="7"/>
      <c r="D159" s="8"/>
      <c r="E159" s="16"/>
    </row>
    <row r="160" spans="2:5" x14ac:dyDescent="0.25">
      <c r="B160" s="6"/>
      <c r="C160" s="7"/>
      <c r="D160" s="8"/>
      <c r="E160" s="16"/>
    </row>
    <row r="161" spans="1:18" x14ac:dyDescent="0.25">
      <c r="B161" s="6"/>
      <c r="C161" s="7"/>
      <c r="D161" s="8"/>
      <c r="E161" s="16"/>
    </row>
    <row r="162" spans="1:18" x14ac:dyDescent="0.25">
      <c r="B162" s="6"/>
      <c r="C162" s="7"/>
      <c r="D162" s="8"/>
      <c r="E162" s="16"/>
    </row>
    <row r="163" spans="1:18" x14ac:dyDescent="0.25">
      <c r="B163" s="6"/>
      <c r="C163" s="7"/>
      <c r="D163" s="8"/>
      <c r="E163" s="17"/>
    </row>
    <row r="164" spans="1:18" x14ac:dyDescent="0.25">
      <c r="A164">
        <v>1977</v>
      </c>
      <c r="B164" s="6" t="s">
        <v>97</v>
      </c>
      <c r="C164" s="7">
        <v>5799.2</v>
      </c>
      <c r="D164" s="8">
        <f t="shared" ref="D164:D179" si="11">C164/C$164-1</f>
        <v>0</v>
      </c>
      <c r="E164" s="15" t="s">
        <v>257</v>
      </c>
      <c r="Q164">
        <v>1</v>
      </c>
      <c r="R164">
        <f t="shared" ref="R164:R179" si="12">Q164-1</f>
        <v>0</v>
      </c>
    </row>
    <row r="165" spans="1:18" x14ac:dyDescent="0.25">
      <c r="B165" s="6" t="s">
        <v>98</v>
      </c>
      <c r="C165" s="7">
        <v>5913</v>
      </c>
      <c r="D165" s="8">
        <f t="shared" si="11"/>
        <v>1.9623396330528342E-2</v>
      </c>
      <c r="E165" s="16"/>
      <c r="Q165">
        <f t="shared" ref="Q165:Q179" si="13">Q164+(Q164*D$363)</f>
        <v>1.0075000000000001</v>
      </c>
      <c r="R165">
        <f t="shared" si="12"/>
        <v>7.5000000000000622E-3</v>
      </c>
    </row>
    <row r="166" spans="1:18" x14ac:dyDescent="0.25">
      <c r="B166" s="6" t="s">
        <v>99</v>
      </c>
      <c r="C166" s="7">
        <v>6017.6</v>
      </c>
      <c r="D166" s="8">
        <f t="shared" si="11"/>
        <v>3.7660366947165125E-2</v>
      </c>
      <c r="E166" s="16"/>
      <c r="Q166">
        <f t="shared" si="13"/>
        <v>1.01505625</v>
      </c>
      <c r="R166">
        <f t="shared" si="12"/>
        <v>1.5056249999999993E-2</v>
      </c>
    </row>
    <row r="167" spans="1:18" x14ac:dyDescent="0.25">
      <c r="B167" s="6" t="s">
        <v>100</v>
      </c>
      <c r="C167" s="7">
        <v>6018.2</v>
      </c>
      <c r="D167" s="8">
        <f t="shared" si="11"/>
        <v>3.7763829493723255E-2</v>
      </c>
      <c r="E167" s="16"/>
      <c r="Q167">
        <f t="shared" si="13"/>
        <v>1.0226691718750001</v>
      </c>
      <c r="R167">
        <f t="shared" si="12"/>
        <v>2.266917187500006E-2</v>
      </c>
    </row>
    <row r="168" spans="1:18" x14ac:dyDescent="0.25">
      <c r="A168">
        <f>A164+1</f>
        <v>1978</v>
      </c>
      <c r="B168" s="6" t="s">
        <v>101</v>
      </c>
      <c r="C168" s="7">
        <v>6039.2</v>
      </c>
      <c r="D168" s="8">
        <f t="shared" si="11"/>
        <v>4.1385018623258274E-2</v>
      </c>
      <c r="E168" s="16"/>
      <c r="Q168">
        <f t="shared" si="13"/>
        <v>1.0303391906640627</v>
      </c>
      <c r="R168">
        <f t="shared" si="12"/>
        <v>3.0339190664062654E-2</v>
      </c>
    </row>
    <row r="169" spans="1:18" x14ac:dyDescent="0.25">
      <c r="B169" s="6" t="s">
        <v>102</v>
      </c>
      <c r="C169" s="7">
        <v>6274</v>
      </c>
      <c r="D169" s="8">
        <f t="shared" si="11"/>
        <v>8.1873361843012971E-2</v>
      </c>
      <c r="E169" s="16"/>
      <c r="Q169">
        <f t="shared" si="13"/>
        <v>1.0380667345940431</v>
      </c>
      <c r="R169">
        <f t="shared" si="12"/>
        <v>3.8066734594043083E-2</v>
      </c>
    </row>
    <row r="170" spans="1:18" x14ac:dyDescent="0.25">
      <c r="B170" s="6" t="s">
        <v>103</v>
      </c>
      <c r="C170" s="7">
        <v>6335.3</v>
      </c>
      <c r="D170" s="8">
        <f t="shared" si="11"/>
        <v>9.2443785349703544E-2</v>
      </c>
      <c r="E170" s="16"/>
      <c r="Q170">
        <f t="shared" si="13"/>
        <v>1.0458522351034985</v>
      </c>
      <c r="R170">
        <f t="shared" si="12"/>
        <v>4.5852235103498451E-2</v>
      </c>
    </row>
    <row r="171" spans="1:18" x14ac:dyDescent="0.25">
      <c r="B171" s="6" t="s">
        <v>104</v>
      </c>
      <c r="C171" s="7">
        <v>6420.3</v>
      </c>
      <c r="D171" s="8">
        <f t="shared" si="11"/>
        <v>0.10710097944544072</v>
      </c>
      <c r="E171" s="16"/>
      <c r="Q171">
        <f t="shared" si="13"/>
        <v>1.0536961268667746</v>
      </c>
      <c r="R171">
        <f t="shared" si="12"/>
        <v>5.3696126866774607E-2</v>
      </c>
    </row>
    <row r="172" spans="1:18" x14ac:dyDescent="0.25">
      <c r="A172">
        <f>A168+1</f>
        <v>1979</v>
      </c>
      <c r="B172" s="6" t="s">
        <v>105</v>
      </c>
      <c r="C172" s="7">
        <v>6433</v>
      </c>
      <c r="D172" s="8">
        <f t="shared" si="11"/>
        <v>0.1092909366809216</v>
      </c>
      <c r="E172" s="16"/>
      <c r="Q172">
        <f t="shared" si="13"/>
        <v>1.0615988478182754</v>
      </c>
      <c r="R172">
        <f t="shared" si="12"/>
        <v>6.1598847818275404E-2</v>
      </c>
    </row>
    <row r="173" spans="1:18" x14ac:dyDescent="0.25">
      <c r="B173" s="6" t="s">
        <v>106</v>
      </c>
      <c r="C173" s="7">
        <v>6440.8</v>
      </c>
      <c r="D173" s="8">
        <f t="shared" si="11"/>
        <v>0.11063594978617752</v>
      </c>
      <c r="E173" s="16"/>
      <c r="Q173">
        <f t="shared" si="13"/>
        <v>1.0695608391769125</v>
      </c>
      <c r="R173">
        <f t="shared" si="12"/>
        <v>6.956083917691247E-2</v>
      </c>
    </row>
    <row r="174" spans="1:18" x14ac:dyDescent="0.25">
      <c r="B174" s="6" t="s">
        <v>107</v>
      </c>
      <c r="C174" s="7">
        <v>6487.1</v>
      </c>
      <c r="D174" s="8">
        <f t="shared" si="11"/>
        <v>0.11861980962891439</v>
      </c>
      <c r="E174" s="16"/>
      <c r="Q174">
        <f t="shared" si="13"/>
        <v>1.0775825454707393</v>
      </c>
      <c r="R174">
        <f t="shared" si="12"/>
        <v>7.7582545470739284E-2</v>
      </c>
    </row>
    <row r="175" spans="1:18" x14ac:dyDescent="0.25">
      <c r="B175" s="6" t="s">
        <v>108</v>
      </c>
      <c r="C175" s="7">
        <v>6503.9</v>
      </c>
      <c r="D175" s="8">
        <f t="shared" si="11"/>
        <v>0.12151676093254249</v>
      </c>
      <c r="E175" s="16"/>
      <c r="Q175">
        <f t="shared" si="13"/>
        <v>1.0856644145617698</v>
      </c>
      <c r="R175">
        <f t="shared" si="12"/>
        <v>8.5664414561769764E-2</v>
      </c>
    </row>
    <row r="176" spans="1:18" x14ac:dyDescent="0.25">
      <c r="A176">
        <f>A172+1</f>
        <v>1980</v>
      </c>
      <c r="B176" s="6" t="s">
        <v>109</v>
      </c>
      <c r="C176" s="7">
        <v>6524.9</v>
      </c>
      <c r="D176" s="8">
        <f t="shared" si="11"/>
        <v>0.12513795006207751</v>
      </c>
      <c r="E176" s="16"/>
      <c r="Q176">
        <f t="shared" si="13"/>
        <v>1.0938068976709829</v>
      </c>
      <c r="R176">
        <f t="shared" si="12"/>
        <v>9.3806897670982936E-2</v>
      </c>
    </row>
    <row r="177" spans="2:18" x14ac:dyDescent="0.25">
      <c r="B177" s="6" t="s">
        <v>110</v>
      </c>
      <c r="C177" s="7">
        <v>6392.6</v>
      </c>
      <c r="D177" s="8">
        <f t="shared" si="11"/>
        <v>0.10232445854600636</v>
      </c>
      <c r="E177" s="16"/>
      <c r="Q177">
        <f t="shared" si="13"/>
        <v>1.1020104494035152</v>
      </c>
      <c r="R177">
        <f t="shared" si="12"/>
        <v>0.10201044940351522</v>
      </c>
    </row>
    <row r="178" spans="2:18" x14ac:dyDescent="0.25">
      <c r="B178" s="6" t="s">
        <v>111</v>
      </c>
      <c r="C178" s="7">
        <v>6382.9</v>
      </c>
      <c r="D178" s="8">
        <f t="shared" si="11"/>
        <v>0.10065181404331636</v>
      </c>
      <c r="E178" s="16"/>
      <c r="Q178">
        <f t="shared" si="13"/>
        <v>1.1102755277740415</v>
      </c>
      <c r="R178">
        <f t="shared" si="12"/>
        <v>0.11027552777404148</v>
      </c>
    </row>
    <row r="179" spans="2:18" x14ac:dyDescent="0.25">
      <c r="B179" s="6" t="s">
        <v>112</v>
      </c>
      <c r="C179" s="7">
        <v>6501.2</v>
      </c>
      <c r="D179" s="8">
        <f t="shared" si="11"/>
        <v>0.12105117947303068</v>
      </c>
      <c r="E179" s="16"/>
      <c r="Q179">
        <f t="shared" si="13"/>
        <v>1.1186025942323468</v>
      </c>
      <c r="R179">
        <f t="shared" si="12"/>
        <v>0.11860259423234676</v>
      </c>
    </row>
    <row r="180" spans="2:18" x14ac:dyDescent="0.25">
      <c r="B180" s="6"/>
      <c r="C180" s="7"/>
      <c r="D180" s="8"/>
      <c r="E180" s="16"/>
    </row>
    <row r="181" spans="2:18" x14ac:dyDescent="0.25">
      <c r="B181" s="6"/>
      <c r="C181" s="7"/>
      <c r="D181" s="8"/>
      <c r="E181" s="16"/>
    </row>
    <row r="182" spans="2:18" x14ac:dyDescent="0.25">
      <c r="B182" s="6"/>
      <c r="C182" s="7"/>
      <c r="D182" s="8"/>
      <c r="E182" s="16"/>
    </row>
    <row r="183" spans="2:18" x14ac:dyDescent="0.25">
      <c r="B183" s="6"/>
      <c r="C183" s="7"/>
      <c r="D183" s="8"/>
      <c r="E183" s="16"/>
    </row>
    <row r="184" spans="2:18" x14ac:dyDescent="0.25">
      <c r="B184" s="6"/>
      <c r="C184" s="7"/>
      <c r="D184" s="8"/>
      <c r="E184" s="16"/>
    </row>
    <row r="185" spans="2:18" x14ac:dyDescent="0.25">
      <c r="B185" s="6"/>
      <c r="C185" s="7"/>
      <c r="D185" s="8"/>
      <c r="E185" s="16"/>
    </row>
    <row r="186" spans="2:18" x14ac:dyDescent="0.25">
      <c r="B186" s="6"/>
      <c r="C186" s="7"/>
      <c r="D186" s="8"/>
      <c r="E186" s="16"/>
    </row>
    <row r="187" spans="2:18" x14ac:dyDescent="0.25">
      <c r="B187" s="6"/>
      <c r="C187" s="7"/>
      <c r="D187" s="8"/>
      <c r="E187" s="16"/>
    </row>
    <row r="188" spans="2:18" x14ac:dyDescent="0.25">
      <c r="B188" s="6"/>
      <c r="C188" s="7"/>
      <c r="D188" s="8"/>
      <c r="E188" s="16"/>
    </row>
    <row r="189" spans="2:18" x14ac:dyDescent="0.25">
      <c r="B189" s="6"/>
      <c r="C189" s="7"/>
      <c r="D189" s="8"/>
      <c r="E189" s="16"/>
    </row>
    <row r="190" spans="2:18" x14ac:dyDescent="0.25">
      <c r="B190" s="6"/>
      <c r="C190" s="7"/>
      <c r="D190" s="8"/>
      <c r="E190" s="16"/>
    </row>
    <row r="191" spans="2:18" x14ac:dyDescent="0.25">
      <c r="B191" s="6"/>
      <c r="C191" s="7"/>
      <c r="D191" s="8"/>
      <c r="E191" s="16"/>
    </row>
    <row r="192" spans="2:18" x14ac:dyDescent="0.25">
      <c r="B192" s="6"/>
      <c r="C192" s="7"/>
      <c r="D192" s="8"/>
      <c r="E192" s="16"/>
    </row>
    <row r="193" spans="1:18" x14ac:dyDescent="0.25">
      <c r="B193" s="6"/>
      <c r="C193" s="7"/>
      <c r="D193" s="8"/>
      <c r="E193" s="16"/>
    </row>
    <row r="194" spans="1:18" x14ac:dyDescent="0.25">
      <c r="B194" s="6"/>
      <c r="C194" s="7"/>
      <c r="D194" s="8"/>
      <c r="E194" s="16"/>
    </row>
    <row r="195" spans="1:18" x14ac:dyDescent="0.25">
      <c r="B195" s="6"/>
      <c r="C195" s="7"/>
      <c r="D195" s="8"/>
      <c r="E195" s="17"/>
    </row>
    <row r="196" spans="1:18" x14ac:dyDescent="0.25">
      <c r="A196">
        <v>1981</v>
      </c>
      <c r="B196" s="6" t="s">
        <v>113</v>
      </c>
      <c r="C196" s="7">
        <v>6635.7</v>
      </c>
      <c r="D196" s="8">
        <f t="shared" ref="D196:D227" si="14">C196/C$196-1</f>
        <v>0</v>
      </c>
      <c r="E196" s="14" t="s">
        <v>258</v>
      </c>
      <c r="Q196">
        <v>1</v>
      </c>
      <c r="R196">
        <f>Q196-1</f>
        <v>0</v>
      </c>
    </row>
    <row r="197" spans="1:18" x14ac:dyDescent="0.25">
      <c r="B197" s="6" t="s">
        <v>114</v>
      </c>
      <c r="C197" s="7">
        <v>6587.3</v>
      </c>
      <c r="D197" s="8">
        <f t="shared" si="14"/>
        <v>-7.293880072938741E-3</v>
      </c>
      <c r="E197" s="14"/>
      <c r="Q197">
        <f>Q196+(Q196*D$363)</f>
        <v>1.0075000000000001</v>
      </c>
      <c r="R197">
        <f t="shared" ref="R197:R260" si="15">Q197-1</f>
        <v>7.5000000000000622E-3</v>
      </c>
    </row>
    <row r="198" spans="1:18" x14ac:dyDescent="0.25">
      <c r="B198" s="6" t="s">
        <v>115</v>
      </c>
      <c r="C198" s="7">
        <v>6662.9</v>
      </c>
      <c r="D198" s="8">
        <f t="shared" si="14"/>
        <v>4.099040040990376E-3</v>
      </c>
      <c r="E198" s="14"/>
      <c r="Q198">
        <f t="shared" ref="Q198:Q261" si="16">Q197+(Q197*D$363)</f>
        <v>1.01505625</v>
      </c>
      <c r="R198">
        <f t="shared" si="15"/>
        <v>1.5056249999999993E-2</v>
      </c>
    </row>
    <row r="199" spans="1:18" x14ac:dyDescent="0.25">
      <c r="B199" s="6" t="s">
        <v>116</v>
      </c>
      <c r="C199" s="7">
        <v>6585.1</v>
      </c>
      <c r="D199" s="8">
        <f t="shared" si="14"/>
        <v>-7.625420076254108E-3</v>
      </c>
      <c r="E199" s="14"/>
      <c r="Q199">
        <f t="shared" si="16"/>
        <v>1.0226691718750001</v>
      </c>
      <c r="R199">
        <f t="shared" si="15"/>
        <v>2.266917187500006E-2</v>
      </c>
    </row>
    <row r="200" spans="1:18" x14ac:dyDescent="0.25">
      <c r="A200">
        <f>A196+1</f>
        <v>1982</v>
      </c>
      <c r="B200" s="6" t="s">
        <v>117</v>
      </c>
      <c r="C200" s="7">
        <v>6475</v>
      </c>
      <c r="D200" s="8">
        <f t="shared" si="14"/>
        <v>-2.4217490242174899E-2</v>
      </c>
      <c r="E200" s="14"/>
      <c r="Q200">
        <f t="shared" si="16"/>
        <v>1.0303391906640627</v>
      </c>
      <c r="R200">
        <f t="shared" si="15"/>
        <v>3.0339190664062654E-2</v>
      </c>
    </row>
    <row r="201" spans="1:18" x14ac:dyDescent="0.25">
      <c r="B201" s="6" t="s">
        <v>118</v>
      </c>
      <c r="C201" s="7">
        <v>6510.2</v>
      </c>
      <c r="D201" s="8">
        <f t="shared" si="14"/>
        <v>-1.8912850189128472E-2</v>
      </c>
      <c r="E201" s="14"/>
      <c r="Q201">
        <f t="shared" si="16"/>
        <v>1.0380667345940431</v>
      </c>
      <c r="R201">
        <f t="shared" si="15"/>
        <v>3.8066734594043083E-2</v>
      </c>
    </row>
    <row r="202" spans="1:18" x14ac:dyDescent="0.25">
      <c r="B202" s="6" t="s">
        <v>119</v>
      </c>
      <c r="C202" s="7">
        <v>6486.8</v>
      </c>
      <c r="D202" s="8">
        <f t="shared" si="14"/>
        <v>-2.2439230224392204E-2</v>
      </c>
      <c r="E202" s="14"/>
      <c r="Q202">
        <f t="shared" si="16"/>
        <v>1.0458522351034985</v>
      </c>
      <c r="R202">
        <f t="shared" si="15"/>
        <v>4.5852235103498451E-2</v>
      </c>
    </row>
    <row r="203" spans="1:18" x14ac:dyDescent="0.25">
      <c r="B203" s="6" t="s">
        <v>120</v>
      </c>
      <c r="C203" s="7">
        <v>6493.1</v>
      </c>
      <c r="D203" s="8">
        <f t="shared" si="14"/>
        <v>-2.1489820214898092E-2</v>
      </c>
      <c r="E203" s="14"/>
      <c r="Q203">
        <f t="shared" si="16"/>
        <v>1.0536961268667746</v>
      </c>
      <c r="R203">
        <f t="shared" si="15"/>
        <v>5.3696126866774607E-2</v>
      </c>
    </row>
    <row r="204" spans="1:18" x14ac:dyDescent="0.25">
      <c r="A204">
        <f>A200+1</f>
        <v>1983</v>
      </c>
      <c r="B204" s="6" t="s">
        <v>121</v>
      </c>
      <c r="C204" s="7">
        <v>6578.2</v>
      </c>
      <c r="D204" s="8">
        <f t="shared" si="14"/>
        <v>-8.6652500866525317E-3</v>
      </c>
      <c r="E204" s="14"/>
      <c r="Q204">
        <f t="shared" si="16"/>
        <v>1.0615988478182754</v>
      </c>
      <c r="R204">
        <f t="shared" si="15"/>
        <v>6.1598847818275404E-2</v>
      </c>
    </row>
    <row r="205" spans="1:18" x14ac:dyDescent="0.25">
      <c r="B205" s="6" t="s">
        <v>122</v>
      </c>
      <c r="C205" s="7">
        <v>6728.3</v>
      </c>
      <c r="D205" s="8">
        <f t="shared" si="14"/>
        <v>1.3954820139548296E-2</v>
      </c>
      <c r="E205" s="14"/>
      <c r="Q205">
        <f t="shared" si="16"/>
        <v>1.0695608391769125</v>
      </c>
      <c r="R205">
        <f t="shared" si="15"/>
        <v>6.956083917691247E-2</v>
      </c>
    </row>
    <row r="206" spans="1:18" x14ac:dyDescent="0.25">
      <c r="B206" s="6" t="s">
        <v>123</v>
      </c>
      <c r="C206" s="7">
        <v>6860</v>
      </c>
      <c r="D206" s="8">
        <f t="shared" si="14"/>
        <v>3.3802010338020105E-2</v>
      </c>
      <c r="E206" s="14"/>
      <c r="Q206">
        <f t="shared" si="16"/>
        <v>1.0775825454707393</v>
      </c>
      <c r="R206">
        <f t="shared" si="15"/>
        <v>7.7582545470739284E-2</v>
      </c>
    </row>
    <row r="207" spans="1:18" x14ac:dyDescent="0.25">
      <c r="B207" s="6" t="s">
        <v>124</v>
      </c>
      <c r="C207" s="7">
        <v>7001.5</v>
      </c>
      <c r="D207" s="8">
        <f t="shared" si="14"/>
        <v>5.512606055126068E-2</v>
      </c>
      <c r="E207" s="14"/>
      <c r="Q207">
        <f t="shared" si="16"/>
        <v>1.0856644145617698</v>
      </c>
      <c r="R207">
        <f t="shared" si="15"/>
        <v>8.5664414561769764E-2</v>
      </c>
    </row>
    <row r="208" spans="1:18" x14ac:dyDescent="0.25">
      <c r="A208">
        <f>A204+1</f>
        <v>1984</v>
      </c>
      <c r="B208" s="6" t="s">
        <v>125</v>
      </c>
      <c r="C208" s="7">
        <v>7140.6</v>
      </c>
      <c r="D208" s="8">
        <f t="shared" si="14"/>
        <v>7.6088430760884451E-2</v>
      </c>
      <c r="E208" s="14"/>
      <c r="Q208">
        <f t="shared" si="16"/>
        <v>1.0938068976709829</v>
      </c>
      <c r="R208">
        <f t="shared" si="15"/>
        <v>9.3806897670982936E-2</v>
      </c>
    </row>
    <row r="209" spans="1:18" x14ac:dyDescent="0.25">
      <c r="B209" s="6" t="s">
        <v>126</v>
      </c>
      <c r="C209" s="7">
        <v>7266</v>
      </c>
      <c r="D209" s="8">
        <f t="shared" si="14"/>
        <v>9.4986210949862038E-2</v>
      </c>
      <c r="E209" s="14"/>
      <c r="Q209">
        <f t="shared" si="16"/>
        <v>1.1020104494035152</v>
      </c>
      <c r="R209">
        <f t="shared" si="15"/>
        <v>0.10201044940351522</v>
      </c>
    </row>
    <row r="210" spans="1:18" x14ac:dyDescent="0.25">
      <c r="B210" s="6" t="s">
        <v>127</v>
      </c>
      <c r="C210" s="7">
        <v>7337.5</v>
      </c>
      <c r="D210" s="8">
        <f t="shared" si="14"/>
        <v>0.10576126105761263</v>
      </c>
      <c r="E210" s="14"/>
      <c r="Q210">
        <f t="shared" si="16"/>
        <v>1.1102755277740415</v>
      </c>
      <c r="R210">
        <f t="shared" si="15"/>
        <v>0.11027552777404148</v>
      </c>
    </row>
    <row r="211" spans="1:18" x14ac:dyDescent="0.25">
      <c r="B211" s="6" t="s">
        <v>128</v>
      </c>
      <c r="C211" s="7">
        <v>7396</v>
      </c>
      <c r="D211" s="8">
        <f t="shared" si="14"/>
        <v>0.11457721114577213</v>
      </c>
      <c r="E211" s="14"/>
      <c r="Q211">
        <f t="shared" si="16"/>
        <v>1.1186025942323468</v>
      </c>
      <c r="R211">
        <f t="shared" si="15"/>
        <v>0.11860259423234676</v>
      </c>
    </row>
    <row r="212" spans="1:18" x14ac:dyDescent="0.25">
      <c r="A212">
        <f>A208+1</f>
        <v>1985</v>
      </c>
      <c r="B212" s="6" t="s">
        <v>129</v>
      </c>
      <c r="C212" s="7">
        <v>7469.5</v>
      </c>
      <c r="D212" s="8">
        <f t="shared" si="14"/>
        <v>0.12565366125653665</v>
      </c>
      <c r="E212" s="14"/>
      <c r="Q212">
        <f t="shared" si="16"/>
        <v>1.1269921136890892</v>
      </c>
      <c r="R212">
        <f t="shared" si="15"/>
        <v>0.12699211368908925</v>
      </c>
    </row>
    <row r="213" spans="1:18" x14ac:dyDescent="0.25">
      <c r="B213" s="6" t="s">
        <v>130</v>
      </c>
      <c r="C213" s="7">
        <v>7537.9</v>
      </c>
      <c r="D213" s="8">
        <f t="shared" si="14"/>
        <v>0.13596154135961536</v>
      </c>
      <c r="E213" s="14"/>
      <c r="Q213">
        <f t="shared" si="16"/>
        <v>1.1354445545417575</v>
      </c>
      <c r="R213">
        <f t="shared" si="15"/>
        <v>0.13544455454175752</v>
      </c>
    </row>
    <row r="214" spans="1:18" x14ac:dyDescent="0.25">
      <c r="B214" s="6" t="s">
        <v>131</v>
      </c>
      <c r="C214" s="7">
        <v>7655.2</v>
      </c>
      <c r="D214" s="8">
        <f t="shared" si="14"/>
        <v>0.15363865153638656</v>
      </c>
      <c r="E214" s="14"/>
      <c r="Q214">
        <f t="shared" si="16"/>
        <v>1.1439603887008207</v>
      </c>
      <c r="R214">
        <f t="shared" si="15"/>
        <v>0.14396038870082073</v>
      </c>
    </row>
    <row r="215" spans="1:18" x14ac:dyDescent="0.25">
      <c r="B215" s="6" t="s">
        <v>132</v>
      </c>
      <c r="C215" s="7">
        <v>7712.6</v>
      </c>
      <c r="D215" s="8">
        <f t="shared" si="14"/>
        <v>0.16228883162288832</v>
      </c>
      <c r="E215" s="14"/>
      <c r="Q215">
        <f t="shared" si="16"/>
        <v>1.1525400916160768</v>
      </c>
      <c r="R215">
        <f t="shared" si="15"/>
        <v>0.15254009161607684</v>
      </c>
    </row>
    <row r="216" spans="1:18" x14ac:dyDescent="0.25">
      <c r="A216">
        <f>A212+1</f>
        <v>1986</v>
      </c>
      <c r="B216" s="6" t="s">
        <v>133</v>
      </c>
      <c r="C216" s="7">
        <v>7784.1</v>
      </c>
      <c r="D216" s="8">
        <f t="shared" si="14"/>
        <v>0.17306388173063891</v>
      </c>
      <c r="E216" s="14"/>
      <c r="Q216">
        <f t="shared" si="16"/>
        <v>1.1611841423031974</v>
      </c>
      <c r="R216">
        <f t="shared" si="15"/>
        <v>0.16118414230319744</v>
      </c>
    </row>
    <row r="217" spans="1:18" x14ac:dyDescent="0.25">
      <c r="B217" s="6" t="s">
        <v>134</v>
      </c>
      <c r="C217" s="7">
        <v>7819.8</v>
      </c>
      <c r="D217" s="8">
        <f t="shared" si="14"/>
        <v>0.17844387178443877</v>
      </c>
      <c r="E217" s="14"/>
      <c r="Q217">
        <f t="shared" si="16"/>
        <v>1.1698930233704714</v>
      </c>
      <c r="R217">
        <f t="shared" si="15"/>
        <v>0.16989302337047141</v>
      </c>
    </row>
    <row r="218" spans="1:18" x14ac:dyDescent="0.25">
      <c r="B218" s="6" t="s">
        <v>135</v>
      </c>
      <c r="C218" s="7">
        <v>7898.6</v>
      </c>
      <c r="D218" s="8">
        <f t="shared" si="14"/>
        <v>0.19031903190319044</v>
      </c>
      <c r="E218" s="14"/>
      <c r="Q218">
        <f t="shared" si="16"/>
        <v>1.1786672210457498</v>
      </c>
      <c r="R218">
        <f t="shared" si="15"/>
        <v>0.17866722104574984</v>
      </c>
    </row>
    <row r="219" spans="1:18" x14ac:dyDescent="0.25">
      <c r="B219" s="6" t="s">
        <v>136</v>
      </c>
      <c r="C219" s="7">
        <v>7939.5</v>
      </c>
      <c r="D219" s="8">
        <f t="shared" si="14"/>
        <v>0.19648266196482655</v>
      </c>
      <c r="E219" s="14"/>
      <c r="Q219">
        <f t="shared" si="16"/>
        <v>1.187507225203593</v>
      </c>
      <c r="R219">
        <f t="shared" si="15"/>
        <v>0.18750722520359298</v>
      </c>
    </row>
    <row r="220" spans="1:18" x14ac:dyDescent="0.25">
      <c r="A220">
        <f>A216+1</f>
        <v>1987</v>
      </c>
      <c r="B220" s="6" t="s">
        <v>137</v>
      </c>
      <c r="C220" s="7">
        <v>7995</v>
      </c>
      <c r="D220" s="8">
        <f t="shared" si="14"/>
        <v>0.20484651204846505</v>
      </c>
      <c r="E220" s="14"/>
      <c r="Q220">
        <f t="shared" si="16"/>
        <v>1.1964135293926199</v>
      </c>
      <c r="R220">
        <f t="shared" si="15"/>
        <v>0.19641352939261991</v>
      </c>
    </row>
    <row r="221" spans="1:18" x14ac:dyDescent="0.25">
      <c r="B221" s="6" t="s">
        <v>138</v>
      </c>
      <c r="C221" s="7">
        <v>8084.7</v>
      </c>
      <c r="D221" s="8">
        <f t="shared" si="14"/>
        <v>0.218364302183643</v>
      </c>
      <c r="E221" s="14"/>
      <c r="Q221">
        <f t="shared" si="16"/>
        <v>1.2053866308630645</v>
      </c>
      <c r="R221">
        <f t="shared" si="15"/>
        <v>0.20538663086306452</v>
      </c>
    </row>
    <row r="222" spans="1:18" x14ac:dyDescent="0.25">
      <c r="B222" s="6" t="s">
        <v>139</v>
      </c>
      <c r="C222" s="7">
        <v>8158</v>
      </c>
      <c r="D222" s="8">
        <f t="shared" si="14"/>
        <v>0.2294106122941062</v>
      </c>
      <c r="E222" s="14"/>
      <c r="Q222">
        <f t="shared" si="16"/>
        <v>1.2144270305945375</v>
      </c>
      <c r="R222">
        <f t="shared" si="15"/>
        <v>0.21442703059453749</v>
      </c>
    </row>
    <row r="223" spans="1:18" x14ac:dyDescent="0.25">
      <c r="B223" s="6" t="s">
        <v>140</v>
      </c>
      <c r="C223" s="7">
        <v>8292.7000000000007</v>
      </c>
      <c r="D223" s="8">
        <f t="shared" si="14"/>
        <v>0.24970990249709923</v>
      </c>
      <c r="E223" s="14"/>
      <c r="Q223">
        <f t="shared" si="16"/>
        <v>1.2235352333239966</v>
      </c>
      <c r="R223">
        <f t="shared" si="15"/>
        <v>0.22353523332399661</v>
      </c>
    </row>
    <row r="224" spans="1:18" x14ac:dyDescent="0.25">
      <c r="A224">
        <f>A220+1</f>
        <v>1988</v>
      </c>
      <c r="B224" s="6" t="s">
        <v>141</v>
      </c>
      <c r="C224" s="7">
        <v>8339.2999999999993</v>
      </c>
      <c r="D224" s="8">
        <f t="shared" si="14"/>
        <v>0.25673252256732515</v>
      </c>
      <c r="E224" s="14"/>
      <c r="Q224">
        <f t="shared" si="16"/>
        <v>1.2327117475739267</v>
      </c>
      <c r="R224">
        <f t="shared" si="15"/>
        <v>0.23271174757392665</v>
      </c>
    </row>
    <row r="225" spans="1:18" x14ac:dyDescent="0.25">
      <c r="B225" s="6" t="s">
        <v>142</v>
      </c>
      <c r="C225" s="7">
        <v>8449.5</v>
      </c>
      <c r="D225" s="8">
        <f t="shared" si="14"/>
        <v>0.2733396627333966</v>
      </c>
      <c r="E225" s="14"/>
      <c r="Q225">
        <f t="shared" si="16"/>
        <v>1.2419570856807312</v>
      </c>
      <c r="R225">
        <f t="shared" si="15"/>
        <v>0.24195708568073115</v>
      </c>
    </row>
    <row r="226" spans="1:18" x14ac:dyDescent="0.25">
      <c r="B226" s="6" t="s">
        <v>143</v>
      </c>
      <c r="C226" s="7">
        <v>8498.2999999999993</v>
      </c>
      <c r="D226" s="8">
        <f t="shared" si="14"/>
        <v>0.28069382280693822</v>
      </c>
      <c r="E226" s="14"/>
      <c r="Q226">
        <f t="shared" si="16"/>
        <v>1.2512717638233366</v>
      </c>
      <c r="R226">
        <f t="shared" si="15"/>
        <v>0.2512717638233366</v>
      </c>
    </row>
    <row r="227" spans="1:18" x14ac:dyDescent="0.25">
      <c r="B227" s="6" t="s">
        <v>144</v>
      </c>
      <c r="C227" s="7">
        <v>8610.9</v>
      </c>
      <c r="D227" s="8">
        <f t="shared" si="14"/>
        <v>0.29766264297662648</v>
      </c>
      <c r="E227" s="14"/>
      <c r="Q227">
        <f t="shared" si="16"/>
        <v>1.2606563020520116</v>
      </c>
      <c r="R227">
        <f t="shared" si="15"/>
        <v>0.26065630205201162</v>
      </c>
    </row>
    <row r="228" spans="1:18" x14ac:dyDescent="0.25">
      <c r="A228">
        <f>A224+1</f>
        <v>1989</v>
      </c>
      <c r="B228" s="6" t="s">
        <v>145</v>
      </c>
      <c r="C228" s="7">
        <v>8697.7000000000007</v>
      </c>
      <c r="D228" s="8">
        <f t="shared" ref="D228:D243" si="17">C228/C$228-1</f>
        <v>0</v>
      </c>
      <c r="E228" s="15" t="s">
        <v>259</v>
      </c>
      <c r="Q228">
        <v>1</v>
      </c>
      <c r="R228">
        <f t="shared" si="15"/>
        <v>0</v>
      </c>
    </row>
    <row r="229" spans="1:18" x14ac:dyDescent="0.25">
      <c r="B229" s="6" t="s">
        <v>146</v>
      </c>
      <c r="C229" s="7">
        <v>8766.1</v>
      </c>
      <c r="D229" s="8">
        <f t="shared" si="17"/>
        <v>7.8641479931476077E-3</v>
      </c>
      <c r="E229" s="16"/>
      <c r="Q229">
        <f t="shared" si="16"/>
        <v>1.0075000000000001</v>
      </c>
      <c r="R229">
        <f t="shared" si="15"/>
        <v>7.5000000000000622E-3</v>
      </c>
    </row>
    <row r="230" spans="1:18" x14ac:dyDescent="0.25">
      <c r="B230" s="6" t="s">
        <v>147</v>
      </c>
      <c r="C230" s="7">
        <v>8831.5</v>
      </c>
      <c r="D230" s="8">
        <f t="shared" si="17"/>
        <v>1.5383377214665872E-2</v>
      </c>
      <c r="E230" s="16"/>
      <c r="Q230">
        <f t="shared" si="16"/>
        <v>1.01505625</v>
      </c>
      <c r="R230">
        <f t="shared" si="15"/>
        <v>1.5056249999999993E-2</v>
      </c>
    </row>
    <row r="231" spans="1:18" x14ac:dyDescent="0.25">
      <c r="B231" s="6" t="s">
        <v>148</v>
      </c>
      <c r="C231" s="7">
        <v>8850.2000000000007</v>
      </c>
      <c r="D231" s="8">
        <f t="shared" si="17"/>
        <v>1.7533370891155142E-2</v>
      </c>
      <c r="E231" s="16"/>
      <c r="Q231">
        <f t="shared" si="16"/>
        <v>1.0226691718750001</v>
      </c>
      <c r="R231">
        <f t="shared" si="15"/>
        <v>2.266917187500006E-2</v>
      </c>
    </row>
    <row r="232" spans="1:18" x14ac:dyDescent="0.25">
      <c r="A232">
        <f>A228+1</f>
        <v>1990</v>
      </c>
      <c r="B232" s="6" t="s">
        <v>149</v>
      </c>
      <c r="C232" s="7">
        <v>8947.1</v>
      </c>
      <c r="D232" s="8">
        <f t="shared" si="17"/>
        <v>2.8674247214780957E-2</v>
      </c>
      <c r="E232" s="16"/>
      <c r="Q232">
        <f t="shared" si="16"/>
        <v>1.0303391906640627</v>
      </c>
      <c r="R232">
        <f t="shared" si="15"/>
        <v>3.0339190664062654E-2</v>
      </c>
    </row>
    <row r="233" spans="1:18" x14ac:dyDescent="0.25">
      <c r="B233" s="6" t="s">
        <v>150</v>
      </c>
      <c r="C233" s="7">
        <v>8981.7000000000007</v>
      </c>
      <c r="D233" s="8">
        <f t="shared" si="17"/>
        <v>3.2652310380905325E-2</v>
      </c>
      <c r="E233" s="16"/>
      <c r="Q233">
        <f t="shared" si="16"/>
        <v>1.0380667345940431</v>
      </c>
      <c r="R233">
        <f t="shared" si="15"/>
        <v>3.8066734594043083E-2</v>
      </c>
    </row>
    <row r="234" spans="1:18" x14ac:dyDescent="0.25">
      <c r="B234" s="6" t="s">
        <v>151</v>
      </c>
      <c r="C234" s="7">
        <v>8983.9</v>
      </c>
      <c r="D234" s="8">
        <f t="shared" si="17"/>
        <v>3.2905250813433318E-2</v>
      </c>
      <c r="E234" s="16"/>
      <c r="Q234">
        <f t="shared" si="16"/>
        <v>1.0458522351034985</v>
      </c>
      <c r="R234">
        <f t="shared" si="15"/>
        <v>4.5852235103498451E-2</v>
      </c>
    </row>
    <row r="235" spans="1:18" x14ac:dyDescent="0.25">
      <c r="B235" s="6" t="s">
        <v>152</v>
      </c>
      <c r="C235" s="7">
        <v>8907.4</v>
      </c>
      <c r="D235" s="8">
        <f t="shared" si="17"/>
        <v>2.4109822136886727E-2</v>
      </c>
      <c r="E235" s="16"/>
      <c r="Q235">
        <f t="shared" si="16"/>
        <v>1.0536961268667746</v>
      </c>
      <c r="R235">
        <f t="shared" si="15"/>
        <v>5.3696126866774607E-2</v>
      </c>
    </row>
    <row r="236" spans="1:18" x14ac:dyDescent="0.25">
      <c r="A236">
        <f>A232+1</f>
        <v>1991</v>
      </c>
      <c r="B236" s="6" t="s">
        <v>153</v>
      </c>
      <c r="C236" s="7">
        <v>8865.6</v>
      </c>
      <c r="D236" s="8">
        <f t="shared" si="17"/>
        <v>1.9303953918851979E-2</v>
      </c>
      <c r="E236" s="16"/>
      <c r="Q236">
        <f t="shared" si="16"/>
        <v>1.0615988478182754</v>
      </c>
      <c r="R236">
        <f t="shared" si="15"/>
        <v>6.1598847818275404E-2</v>
      </c>
    </row>
    <row r="237" spans="1:18" x14ac:dyDescent="0.25">
      <c r="B237" s="6" t="s">
        <v>154</v>
      </c>
      <c r="C237" s="7">
        <v>8934.4</v>
      </c>
      <c r="D237" s="8">
        <f t="shared" si="17"/>
        <v>2.7214091081550151E-2</v>
      </c>
      <c r="E237" s="16"/>
      <c r="Q237">
        <f t="shared" si="16"/>
        <v>1.0695608391769125</v>
      </c>
      <c r="R237">
        <f t="shared" si="15"/>
        <v>6.956083917691247E-2</v>
      </c>
    </row>
    <row r="238" spans="1:18" x14ac:dyDescent="0.25">
      <c r="B238" s="6" t="s">
        <v>155</v>
      </c>
      <c r="C238" s="7">
        <v>8977.2999999999993</v>
      </c>
      <c r="D238" s="8">
        <f t="shared" si="17"/>
        <v>3.2146429515848896E-2</v>
      </c>
      <c r="E238" s="16"/>
      <c r="Q238">
        <f t="shared" si="16"/>
        <v>1.0775825454707393</v>
      </c>
      <c r="R238">
        <f t="shared" si="15"/>
        <v>7.7582545470739284E-2</v>
      </c>
    </row>
    <row r="239" spans="1:18" x14ac:dyDescent="0.25">
      <c r="B239" s="6" t="s">
        <v>156</v>
      </c>
      <c r="C239" s="7">
        <v>9016.4</v>
      </c>
      <c r="D239" s="8">
        <f t="shared" si="17"/>
        <v>3.6641870839417168E-2</v>
      </c>
      <c r="E239" s="16"/>
      <c r="Q239">
        <f t="shared" si="16"/>
        <v>1.0856644145617698</v>
      </c>
      <c r="R239">
        <f t="shared" si="15"/>
        <v>8.5664414561769764E-2</v>
      </c>
    </row>
    <row r="240" spans="1:18" x14ac:dyDescent="0.25">
      <c r="A240">
        <f>A236+1</f>
        <v>1992</v>
      </c>
      <c r="B240" s="6" t="s">
        <v>157</v>
      </c>
      <c r="C240" s="7">
        <v>9123</v>
      </c>
      <c r="D240" s="8">
        <f t="shared" si="17"/>
        <v>4.8897984524644444E-2</v>
      </c>
      <c r="E240" s="16"/>
      <c r="Q240">
        <f t="shared" si="16"/>
        <v>1.0938068976709829</v>
      </c>
      <c r="R240">
        <f t="shared" si="15"/>
        <v>9.3806897670982936E-2</v>
      </c>
    </row>
    <row r="241" spans="2:18" x14ac:dyDescent="0.25">
      <c r="B241" s="6" t="s">
        <v>158</v>
      </c>
      <c r="C241" s="7">
        <v>9223.5</v>
      </c>
      <c r="D241" s="8">
        <f t="shared" si="17"/>
        <v>6.0452763374225338E-2</v>
      </c>
      <c r="E241" s="16"/>
      <c r="Q241">
        <f t="shared" si="16"/>
        <v>1.1020104494035152</v>
      </c>
      <c r="R241">
        <f t="shared" si="15"/>
        <v>0.10201044940351522</v>
      </c>
    </row>
    <row r="242" spans="2:18" x14ac:dyDescent="0.25">
      <c r="B242" s="6" t="s">
        <v>159</v>
      </c>
      <c r="C242" s="7">
        <v>9313.2000000000007</v>
      </c>
      <c r="D242" s="8">
        <f t="shared" si="17"/>
        <v>7.0765834645940773E-2</v>
      </c>
      <c r="E242" s="16"/>
      <c r="Q242">
        <f t="shared" si="16"/>
        <v>1.1102755277740415</v>
      </c>
      <c r="R242">
        <f t="shared" si="15"/>
        <v>0.11027552777404148</v>
      </c>
    </row>
    <row r="243" spans="2:18" x14ac:dyDescent="0.25">
      <c r="B243" s="6" t="s">
        <v>160</v>
      </c>
      <c r="C243" s="7">
        <v>9406.5</v>
      </c>
      <c r="D243" s="8">
        <f t="shared" si="17"/>
        <v>8.1492808443611509E-2</v>
      </c>
      <c r="E243" s="16"/>
      <c r="Q243">
        <f t="shared" si="16"/>
        <v>1.1186025942323468</v>
      </c>
      <c r="R243">
        <f t="shared" si="15"/>
        <v>0.11860259423234676</v>
      </c>
    </row>
    <row r="244" spans="2:18" x14ac:dyDescent="0.25">
      <c r="B244" s="6"/>
      <c r="C244" s="7"/>
      <c r="D244" s="8"/>
      <c r="E244" s="16"/>
    </row>
    <row r="245" spans="2:18" x14ac:dyDescent="0.25">
      <c r="B245" s="6"/>
      <c r="C245" s="7"/>
      <c r="D245" s="8"/>
      <c r="E245" s="16"/>
    </row>
    <row r="246" spans="2:18" x14ac:dyDescent="0.25">
      <c r="B246" s="6"/>
      <c r="C246" s="7"/>
      <c r="D246" s="8"/>
      <c r="E246" s="16"/>
    </row>
    <row r="247" spans="2:18" x14ac:dyDescent="0.25">
      <c r="B247" s="6"/>
      <c r="C247" s="7"/>
      <c r="D247" s="8"/>
      <c r="E247" s="16"/>
    </row>
    <row r="248" spans="2:18" x14ac:dyDescent="0.25">
      <c r="B248" s="6"/>
      <c r="C248" s="7"/>
      <c r="D248" s="8"/>
      <c r="E248" s="16"/>
    </row>
    <row r="249" spans="2:18" x14ac:dyDescent="0.25">
      <c r="B249" s="6"/>
      <c r="C249" s="7"/>
      <c r="D249" s="8"/>
      <c r="E249" s="16"/>
    </row>
    <row r="250" spans="2:18" x14ac:dyDescent="0.25">
      <c r="B250" s="6"/>
      <c r="C250" s="7"/>
      <c r="D250" s="8"/>
      <c r="E250" s="16"/>
    </row>
    <row r="251" spans="2:18" x14ac:dyDescent="0.25">
      <c r="B251" s="6"/>
      <c r="C251" s="7"/>
      <c r="D251" s="8"/>
      <c r="E251" s="16"/>
    </row>
    <row r="252" spans="2:18" x14ac:dyDescent="0.25">
      <c r="B252" s="6"/>
      <c r="C252" s="7"/>
      <c r="D252" s="8"/>
      <c r="E252" s="16"/>
    </row>
    <row r="253" spans="2:18" x14ac:dyDescent="0.25">
      <c r="B253" s="6"/>
      <c r="C253" s="7"/>
      <c r="D253" s="8"/>
      <c r="E253" s="16"/>
    </row>
    <row r="254" spans="2:18" x14ac:dyDescent="0.25">
      <c r="B254" s="6"/>
      <c r="C254" s="7"/>
      <c r="D254" s="8"/>
      <c r="E254" s="16"/>
    </row>
    <row r="255" spans="2:18" x14ac:dyDescent="0.25">
      <c r="B255" s="6"/>
      <c r="C255" s="7"/>
      <c r="D255" s="8"/>
      <c r="E255" s="16"/>
    </row>
    <row r="256" spans="2:18" x14ac:dyDescent="0.25">
      <c r="B256" s="6"/>
      <c r="C256" s="7"/>
      <c r="D256" s="8"/>
      <c r="E256" s="16"/>
    </row>
    <row r="257" spans="1:18" x14ac:dyDescent="0.25">
      <c r="B257" s="6"/>
      <c r="C257" s="7"/>
      <c r="D257" s="8"/>
      <c r="E257" s="16"/>
    </row>
    <row r="258" spans="1:18" x14ac:dyDescent="0.25">
      <c r="B258" s="6"/>
      <c r="C258" s="7"/>
      <c r="D258" s="8"/>
      <c r="E258" s="16"/>
    </row>
    <row r="259" spans="1:18" x14ac:dyDescent="0.25">
      <c r="B259" s="6"/>
      <c r="C259" s="7"/>
      <c r="D259" s="8"/>
      <c r="E259" s="17"/>
    </row>
    <row r="260" spans="1:18" x14ac:dyDescent="0.25">
      <c r="A260">
        <v>1993</v>
      </c>
      <c r="B260" s="6" t="s">
        <v>161</v>
      </c>
      <c r="C260" s="7">
        <v>9424.1</v>
      </c>
      <c r="D260" s="8">
        <f t="shared" ref="D260:D291" si="18">C260/C$260-1</f>
        <v>0</v>
      </c>
      <c r="E260" s="14" t="s">
        <v>260</v>
      </c>
      <c r="Q260">
        <v>1</v>
      </c>
      <c r="R260">
        <f t="shared" si="15"/>
        <v>0</v>
      </c>
    </row>
    <row r="261" spans="1:18" x14ac:dyDescent="0.25">
      <c r="B261" s="6" t="s">
        <v>162</v>
      </c>
      <c r="C261" s="7">
        <v>9480.1</v>
      </c>
      <c r="D261" s="8">
        <f t="shared" si="18"/>
        <v>5.9422119884127156E-3</v>
      </c>
      <c r="E261" s="14"/>
      <c r="Q261">
        <f t="shared" si="16"/>
        <v>1.0075000000000001</v>
      </c>
      <c r="R261">
        <f t="shared" ref="R261:R291" si="19">Q261-1</f>
        <v>7.5000000000000622E-3</v>
      </c>
    </row>
    <row r="262" spans="1:18" x14ac:dyDescent="0.25">
      <c r="B262" s="6" t="s">
        <v>163</v>
      </c>
      <c r="C262" s="7">
        <v>9526.2999999999993</v>
      </c>
      <c r="D262" s="8">
        <f t="shared" si="18"/>
        <v>1.0844536878853006E-2</v>
      </c>
      <c r="E262" s="14"/>
      <c r="Q262">
        <f t="shared" ref="Q262:Q291" si="20">Q261+(Q261*D$363)</f>
        <v>1.01505625</v>
      </c>
      <c r="R262">
        <f t="shared" si="19"/>
        <v>1.5056249999999993E-2</v>
      </c>
    </row>
    <row r="263" spans="1:18" x14ac:dyDescent="0.25">
      <c r="B263" s="6" t="s">
        <v>164</v>
      </c>
      <c r="C263" s="7">
        <v>9653.5</v>
      </c>
      <c r="D263" s="8">
        <f t="shared" si="18"/>
        <v>2.434184696681907E-2</v>
      </c>
      <c r="E263" s="14"/>
      <c r="Q263">
        <f t="shared" si="20"/>
        <v>1.0226691718750001</v>
      </c>
      <c r="R263">
        <f t="shared" si="19"/>
        <v>2.266917187500006E-2</v>
      </c>
    </row>
    <row r="264" spans="1:18" x14ac:dyDescent="0.25">
      <c r="A264">
        <f>A260+1</f>
        <v>1994</v>
      </c>
      <c r="B264" s="6" t="s">
        <v>165</v>
      </c>
      <c r="C264" s="7">
        <v>9748.2000000000007</v>
      </c>
      <c r="D264" s="8">
        <f t="shared" si="18"/>
        <v>3.4390551882938381E-2</v>
      </c>
      <c r="E264" s="14"/>
      <c r="Q264">
        <f t="shared" si="20"/>
        <v>1.0303391906640627</v>
      </c>
      <c r="R264">
        <f t="shared" si="19"/>
        <v>3.0339190664062654E-2</v>
      </c>
    </row>
    <row r="265" spans="1:18" x14ac:dyDescent="0.25">
      <c r="B265" s="6" t="s">
        <v>166</v>
      </c>
      <c r="C265" s="7">
        <v>9881.4</v>
      </c>
      <c r="D265" s="8">
        <f t="shared" si="18"/>
        <v>4.8524527541091267E-2</v>
      </c>
      <c r="E265" s="14"/>
      <c r="Q265">
        <f t="shared" si="20"/>
        <v>1.0380667345940431</v>
      </c>
      <c r="R265">
        <f t="shared" si="19"/>
        <v>3.8066734594043083E-2</v>
      </c>
    </row>
    <row r="266" spans="1:18" x14ac:dyDescent="0.25">
      <c r="B266" s="6" t="s">
        <v>167</v>
      </c>
      <c r="C266" s="7">
        <v>9939.7000000000007</v>
      </c>
      <c r="D266" s="8">
        <f t="shared" si="18"/>
        <v>5.471079466474249E-2</v>
      </c>
      <c r="E266" s="14"/>
      <c r="Q266">
        <f t="shared" si="20"/>
        <v>1.0458522351034985</v>
      </c>
      <c r="R266">
        <f t="shared" si="19"/>
        <v>4.5852235103498451E-2</v>
      </c>
    </row>
    <row r="267" spans="1:18" x14ac:dyDescent="0.25">
      <c r="B267" s="6" t="s">
        <v>168</v>
      </c>
      <c r="C267" s="7">
        <v>10052.5</v>
      </c>
      <c r="D267" s="8">
        <f t="shared" si="18"/>
        <v>6.6680107384259557E-2</v>
      </c>
      <c r="E267" s="14"/>
      <c r="Q267">
        <f t="shared" si="20"/>
        <v>1.0536961268667746</v>
      </c>
      <c r="R267">
        <f t="shared" si="19"/>
        <v>5.3696126866774607E-2</v>
      </c>
    </row>
    <row r="268" spans="1:18" x14ac:dyDescent="0.25">
      <c r="A268">
        <f>A264+1</f>
        <v>1995</v>
      </c>
      <c r="B268" s="6" t="s">
        <v>169</v>
      </c>
      <c r="C268" s="7">
        <v>10086.9</v>
      </c>
      <c r="D268" s="8">
        <f t="shared" si="18"/>
        <v>7.0330323319998556E-2</v>
      </c>
      <c r="E268" s="14"/>
      <c r="Q268">
        <f t="shared" si="20"/>
        <v>1.0615988478182754</v>
      </c>
      <c r="R268">
        <f t="shared" si="19"/>
        <v>6.1598847818275404E-2</v>
      </c>
    </row>
    <row r="269" spans="1:18" x14ac:dyDescent="0.25">
      <c r="B269" s="6" t="s">
        <v>170</v>
      </c>
      <c r="C269" s="7">
        <v>10122.1</v>
      </c>
      <c r="D269" s="8">
        <f t="shared" si="18"/>
        <v>7.4065427998429634E-2</v>
      </c>
      <c r="E269" s="14"/>
      <c r="Q269">
        <f t="shared" si="20"/>
        <v>1.0695608391769125</v>
      </c>
      <c r="R269">
        <f t="shared" si="19"/>
        <v>6.956083917691247E-2</v>
      </c>
    </row>
    <row r="270" spans="1:18" x14ac:dyDescent="0.25">
      <c r="B270" s="6" t="s">
        <v>171</v>
      </c>
      <c r="C270" s="7">
        <v>10208.799999999999</v>
      </c>
      <c r="D270" s="8">
        <f t="shared" si="18"/>
        <v>8.3265245487632589E-2</v>
      </c>
      <c r="E270" s="14"/>
      <c r="Q270">
        <f t="shared" si="20"/>
        <v>1.0775825454707393</v>
      </c>
      <c r="R270">
        <f t="shared" si="19"/>
        <v>7.7582545470739284E-2</v>
      </c>
    </row>
    <row r="271" spans="1:18" x14ac:dyDescent="0.25">
      <c r="B271" s="6" t="s">
        <v>172</v>
      </c>
      <c r="C271" s="7">
        <v>10281.200000000001</v>
      </c>
      <c r="D271" s="8">
        <f t="shared" si="18"/>
        <v>9.094767670122339E-2</v>
      </c>
      <c r="E271" s="14"/>
      <c r="Q271">
        <f t="shared" si="20"/>
        <v>1.0856644145617698</v>
      </c>
      <c r="R271">
        <f t="shared" si="19"/>
        <v>8.5664414561769764E-2</v>
      </c>
    </row>
    <row r="272" spans="1:18" x14ac:dyDescent="0.25">
      <c r="A272">
        <f>A268+1</f>
        <v>1996</v>
      </c>
      <c r="B272" s="6" t="s">
        <v>173</v>
      </c>
      <c r="C272" s="7">
        <v>10348.700000000001</v>
      </c>
      <c r="D272" s="8">
        <f t="shared" si="18"/>
        <v>9.8110164365827979E-2</v>
      </c>
      <c r="E272" s="14"/>
      <c r="Q272">
        <f t="shared" si="20"/>
        <v>1.0938068976709829</v>
      </c>
      <c r="R272">
        <f t="shared" si="19"/>
        <v>9.3806897670982936E-2</v>
      </c>
    </row>
    <row r="273" spans="1:18" x14ac:dyDescent="0.25">
      <c r="B273" s="6" t="s">
        <v>174</v>
      </c>
      <c r="C273" s="7">
        <v>10529.4</v>
      </c>
      <c r="D273" s="8">
        <f t="shared" si="18"/>
        <v>0.11728440912129523</v>
      </c>
      <c r="E273" s="14"/>
      <c r="Q273">
        <f t="shared" si="20"/>
        <v>1.1020104494035152</v>
      </c>
      <c r="R273">
        <f t="shared" si="19"/>
        <v>0.10201044940351522</v>
      </c>
    </row>
    <row r="274" spans="1:18" x14ac:dyDescent="0.25">
      <c r="B274" s="6" t="s">
        <v>175</v>
      </c>
      <c r="C274" s="7">
        <v>10626.8</v>
      </c>
      <c r="D274" s="8">
        <f t="shared" si="18"/>
        <v>0.12761961354399887</v>
      </c>
      <c r="E274" s="14"/>
      <c r="Q274">
        <f t="shared" si="20"/>
        <v>1.1102755277740415</v>
      </c>
      <c r="R274">
        <f t="shared" si="19"/>
        <v>0.11027552777404148</v>
      </c>
    </row>
    <row r="275" spans="1:18" x14ac:dyDescent="0.25">
      <c r="B275" s="6" t="s">
        <v>176</v>
      </c>
      <c r="C275" s="7">
        <v>10739.1</v>
      </c>
      <c r="D275" s="8">
        <f t="shared" si="18"/>
        <v>0.13953587079933372</v>
      </c>
      <c r="E275" s="14"/>
      <c r="Q275">
        <f t="shared" si="20"/>
        <v>1.1186025942323468</v>
      </c>
      <c r="R275">
        <f t="shared" si="19"/>
        <v>0.11860259423234676</v>
      </c>
    </row>
    <row r="276" spans="1:18" x14ac:dyDescent="0.25">
      <c r="A276">
        <f>A272+1</f>
        <v>1997</v>
      </c>
      <c r="B276" s="6" t="s">
        <v>177</v>
      </c>
      <c r="C276" s="7">
        <v>10820.9</v>
      </c>
      <c r="D276" s="8">
        <f t="shared" si="18"/>
        <v>0.14821574473955068</v>
      </c>
      <c r="E276" s="14"/>
      <c r="Q276">
        <f t="shared" si="20"/>
        <v>1.1269921136890892</v>
      </c>
      <c r="R276">
        <f t="shared" si="19"/>
        <v>0.12699211368908925</v>
      </c>
    </row>
    <row r="277" spans="1:18" x14ac:dyDescent="0.25">
      <c r="B277" s="6" t="s">
        <v>178</v>
      </c>
      <c r="C277" s="7">
        <v>10984.2</v>
      </c>
      <c r="D277" s="8">
        <f t="shared" si="18"/>
        <v>0.16554365934147564</v>
      </c>
      <c r="E277" s="14"/>
      <c r="Q277">
        <f t="shared" si="20"/>
        <v>1.1354445545417575</v>
      </c>
      <c r="R277">
        <f t="shared" si="19"/>
        <v>0.13544455454175752</v>
      </c>
    </row>
    <row r="278" spans="1:18" x14ac:dyDescent="0.25">
      <c r="B278" s="6" t="s">
        <v>179</v>
      </c>
      <c r="C278" s="7">
        <v>11124</v>
      </c>
      <c r="D278" s="8">
        <f t="shared" si="18"/>
        <v>0.1803779671268344</v>
      </c>
      <c r="E278" s="14"/>
      <c r="Q278">
        <f t="shared" si="20"/>
        <v>1.1439603887008207</v>
      </c>
      <c r="R278">
        <f t="shared" si="19"/>
        <v>0.14396038870082073</v>
      </c>
    </row>
    <row r="279" spans="1:18" x14ac:dyDescent="0.25">
      <c r="B279" s="6" t="s">
        <v>180</v>
      </c>
      <c r="C279" s="7">
        <v>11210.3</v>
      </c>
      <c r="D279" s="8">
        <f t="shared" si="18"/>
        <v>0.18953534024469176</v>
      </c>
      <c r="E279" s="14"/>
      <c r="Q279">
        <f t="shared" si="20"/>
        <v>1.1525400916160768</v>
      </c>
      <c r="R279">
        <f t="shared" si="19"/>
        <v>0.15254009161607684</v>
      </c>
    </row>
    <row r="280" spans="1:18" x14ac:dyDescent="0.25">
      <c r="A280">
        <f>A276+1</f>
        <v>1998</v>
      </c>
      <c r="B280" s="6" t="s">
        <v>181</v>
      </c>
      <c r="C280" s="7">
        <v>11321.2</v>
      </c>
      <c r="D280" s="8">
        <f t="shared" si="18"/>
        <v>0.20130304220031614</v>
      </c>
      <c r="E280" s="14"/>
      <c r="Q280">
        <f t="shared" si="20"/>
        <v>1.1611841423031974</v>
      </c>
      <c r="R280">
        <f t="shared" si="19"/>
        <v>0.16118414230319744</v>
      </c>
    </row>
    <row r="281" spans="1:18" x14ac:dyDescent="0.25">
      <c r="B281" s="6" t="s">
        <v>182</v>
      </c>
      <c r="C281" s="7">
        <v>11431</v>
      </c>
      <c r="D281" s="8">
        <f t="shared" si="18"/>
        <v>0.21295402213473968</v>
      </c>
      <c r="E281" s="14"/>
      <c r="Q281">
        <f t="shared" si="20"/>
        <v>1.1698930233704714</v>
      </c>
      <c r="R281">
        <f t="shared" si="19"/>
        <v>0.16989302337047141</v>
      </c>
    </row>
    <row r="282" spans="1:18" x14ac:dyDescent="0.25">
      <c r="B282" s="6" t="s">
        <v>183</v>
      </c>
      <c r="C282" s="7">
        <v>11580.6</v>
      </c>
      <c r="D282" s="8">
        <f t="shared" si="18"/>
        <v>0.22882821701807066</v>
      </c>
      <c r="E282" s="14"/>
      <c r="Q282">
        <f t="shared" si="20"/>
        <v>1.1786672210457498</v>
      </c>
      <c r="R282">
        <f t="shared" si="19"/>
        <v>0.17866722104574984</v>
      </c>
    </row>
    <row r="283" spans="1:18" x14ac:dyDescent="0.25">
      <c r="B283" s="6" t="s">
        <v>184</v>
      </c>
      <c r="C283" s="7">
        <v>11770.7</v>
      </c>
      <c r="D283" s="8">
        <f t="shared" si="18"/>
        <v>0.24899990450016452</v>
      </c>
      <c r="E283" s="14"/>
      <c r="Q283">
        <f t="shared" si="20"/>
        <v>1.187507225203593</v>
      </c>
      <c r="R283">
        <f t="shared" si="19"/>
        <v>0.18750722520359298</v>
      </c>
    </row>
    <row r="284" spans="1:18" x14ac:dyDescent="0.25">
      <c r="A284">
        <f>A280+1</f>
        <v>1999</v>
      </c>
      <c r="B284" s="6" t="s">
        <v>185</v>
      </c>
      <c r="C284" s="7">
        <v>11864.7</v>
      </c>
      <c r="D284" s="8">
        <f t="shared" si="18"/>
        <v>0.25897433176642859</v>
      </c>
      <c r="E284" s="14"/>
      <c r="Q284">
        <f t="shared" si="20"/>
        <v>1.1964135293926199</v>
      </c>
      <c r="R284">
        <f t="shared" si="19"/>
        <v>0.19641352939261991</v>
      </c>
    </row>
    <row r="285" spans="1:18" x14ac:dyDescent="0.25">
      <c r="B285" s="6" t="s">
        <v>186</v>
      </c>
      <c r="C285" s="7">
        <v>11962.5</v>
      </c>
      <c r="D285" s="8">
        <f t="shared" si="18"/>
        <v>0.26935198056047782</v>
      </c>
      <c r="E285" s="14"/>
      <c r="Q285">
        <f t="shared" si="20"/>
        <v>1.2053866308630645</v>
      </c>
      <c r="R285">
        <f t="shared" si="19"/>
        <v>0.20538663086306452</v>
      </c>
    </row>
    <row r="286" spans="1:18" x14ac:dyDescent="0.25">
      <c r="B286" s="6" t="s">
        <v>187</v>
      </c>
      <c r="C286" s="7">
        <v>12113.1</v>
      </c>
      <c r="D286" s="8">
        <f t="shared" si="18"/>
        <v>0.28533228637217345</v>
      </c>
      <c r="E286" s="14"/>
      <c r="Q286">
        <f t="shared" si="20"/>
        <v>1.2144270305945375</v>
      </c>
      <c r="R286">
        <f t="shared" si="19"/>
        <v>0.21442703059453749</v>
      </c>
    </row>
    <row r="287" spans="1:18" x14ac:dyDescent="0.25">
      <c r="B287" s="6" t="s">
        <v>188</v>
      </c>
      <c r="C287" s="7">
        <v>12323.3</v>
      </c>
      <c r="D287" s="8">
        <f t="shared" si="18"/>
        <v>0.30763680351439393</v>
      </c>
      <c r="E287" s="14"/>
      <c r="Q287">
        <f t="shared" si="20"/>
        <v>1.2235352333239966</v>
      </c>
      <c r="R287">
        <f t="shared" si="19"/>
        <v>0.22353523332399661</v>
      </c>
    </row>
    <row r="288" spans="1:18" x14ac:dyDescent="0.25">
      <c r="A288">
        <f>A284+1</f>
        <v>2000</v>
      </c>
      <c r="B288" s="6" t="s">
        <v>189</v>
      </c>
      <c r="C288" s="7">
        <v>12359.1</v>
      </c>
      <c r="D288" s="8">
        <f t="shared" si="18"/>
        <v>0.3114355747498434</v>
      </c>
      <c r="E288" s="14"/>
      <c r="Q288">
        <f t="shared" si="20"/>
        <v>1.2327117475739267</v>
      </c>
      <c r="R288">
        <f t="shared" si="19"/>
        <v>0.23271174757392665</v>
      </c>
    </row>
    <row r="289" spans="1:18" x14ac:dyDescent="0.25">
      <c r="B289" s="6" t="s">
        <v>190</v>
      </c>
      <c r="C289" s="7">
        <v>12592.5</v>
      </c>
      <c r="D289" s="8">
        <f t="shared" si="18"/>
        <v>0.33620186543012065</v>
      </c>
      <c r="E289" s="14"/>
      <c r="Q289">
        <f t="shared" si="20"/>
        <v>1.2419570856807312</v>
      </c>
      <c r="R289">
        <f t="shared" si="19"/>
        <v>0.24195708568073115</v>
      </c>
    </row>
    <row r="290" spans="1:18" x14ac:dyDescent="0.25">
      <c r="B290" s="6" t="s">
        <v>191</v>
      </c>
      <c r="C290" s="7">
        <v>12607.7</v>
      </c>
      <c r="D290" s="8">
        <f t="shared" si="18"/>
        <v>0.33781475154126128</v>
      </c>
      <c r="E290" s="14"/>
      <c r="Q290">
        <f t="shared" si="20"/>
        <v>1.2512717638233366</v>
      </c>
      <c r="R290">
        <f t="shared" si="19"/>
        <v>0.2512717638233366</v>
      </c>
    </row>
    <row r="291" spans="1:18" x14ac:dyDescent="0.25">
      <c r="B291" s="6" t="s">
        <v>192</v>
      </c>
      <c r="C291" s="7">
        <v>12679.3</v>
      </c>
      <c r="D291" s="8">
        <f t="shared" si="18"/>
        <v>0.34541229401216023</v>
      </c>
      <c r="E291" s="14"/>
      <c r="Q291">
        <f t="shared" si="20"/>
        <v>1.2606563020520116</v>
      </c>
      <c r="R291">
        <f t="shared" si="19"/>
        <v>0.26065630205201162</v>
      </c>
    </row>
    <row r="292" spans="1:18" x14ac:dyDescent="0.25">
      <c r="A292">
        <f>A288+1</f>
        <v>2001</v>
      </c>
      <c r="B292" s="6" t="s">
        <v>193</v>
      </c>
      <c r="C292" s="7">
        <v>12643.3</v>
      </c>
      <c r="D292" s="8">
        <f t="shared" ref="D292:D323" si="21">C292/C$292-1</f>
        <v>0</v>
      </c>
      <c r="E292" s="14" t="s">
        <v>261</v>
      </c>
      <c r="Q292">
        <v>1</v>
      </c>
      <c r="R292">
        <f>Q292-1</f>
        <v>0</v>
      </c>
    </row>
    <row r="293" spans="1:18" x14ac:dyDescent="0.25">
      <c r="B293" s="6" t="s">
        <v>194</v>
      </c>
      <c r="C293" s="7">
        <v>12710.3</v>
      </c>
      <c r="D293" s="8">
        <f t="shared" si="21"/>
        <v>5.2992494048231809E-3</v>
      </c>
      <c r="E293" s="14"/>
      <c r="Q293">
        <f>Q292+(Q292*D$363)</f>
        <v>1.0075000000000001</v>
      </c>
      <c r="R293">
        <f t="shared" ref="R293:R323" si="22">Q293-1</f>
        <v>7.5000000000000622E-3</v>
      </c>
    </row>
    <row r="294" spans="1:18" x14ac:dyDescent="0.25">
      <c r="B294" s="6" t="s">
        <v>195</v>
      </c>
      <c r="C294" s="7">
        <v>12670.1</v>
      </c>
      <c r="D294" s="8">
        <f t="shared" si="21"/>
        <v>2.1196997619292723E-3</v>
      </c>
      <c r="E294" s="14"/>
      <c r="Q294">
        <f t="shared" ref="Q294:Q323" si="23">Q293+(Q293*D$363)</f>
        <v>1.01505625</v>
      </c>
      <c r="R294">
        <f t="shared" si="22"/>
        <v>1.5056249999999993E-2</v>
      </c>
    </row>
    <row r="295" spans="1:18" x14ac:dyDescent="0.25">
      <c r="B295" s="6" t="s">
        <v>196</v>
      </c>
      <c r="C295" s="7">
        <v>12705.3</v>
      </c>
      <c r="D295" s="8">
        <f t="shared" si="21"/>
        <v>4.9037830313287678E-3</v>
      </c>
      <c r="E295" s="14"/>
      <c r="Q295">
        <f t="shared" si="23"/>
        <v>1.0226691718750001</v>
      </c>
      <c r="R295">
        <f t="shared" si="22"/>
        <v>2.266917187500006E-2</v>
      </c>
    </row>
    <row r="296" spans="1:18" x14ac:dyDescent="0.25">
      <c r="A296">
        <f>A292+1</f>
        <v>2002</v>
      </c>
      <c r="B296" s="6" t="s">
        <v>197</v>
      </c>
      <c r="C296" s="7">
        <v>12822.3</v>
      </c>
      <c r="D296" s="8">
        <f t="shared" si="21"/>
        <v>1.4157696171094525E-2</v>
      </c>
      <c r="E296" s="14"/>
      <c r="Q296">
        <f t="shared" si="23"/>
        <v>1.0303391906640627</v>
      </c>
      <c r="R296">
        <f t="shared" si="22"/>
        <v>3.0339190664062654E-2</v>
      </c>
    </row>
    <row r="297" spans="1:18" x14ac:dyDescent="0.25">
      <c r="B297" s="6" t="s">
        <v>198</v>
      </c>
      <c r="C297" s="7">
        <v>12893</v>
      </c>
      <c r="D297" s="8">
        <f t="shared" si="21"/>
        <v>1.9749590692303531E-2</v>
      </c>
      <c r="E297" s="14"/>
      <c r="Q297">
        <f t="shared" si="23"/>
        <v>1.0380667345940431</v>
      </c>
      <c r="R297">
        <f t="shared" si="22"/>
        <v>3.8066734594043083E-2</v>
      </c>
    </row>
    <row r="298" spans="1:18" x14ac:dyDescent="0.25">
      <c r="B298" s="6" t="s">
        <v>199</v>
      </c>
      <c r="C298" s="7">
        <v>12955.8</v>
      </c>
      <c r="D298" s="8">
        <f t="shared" si="21"/>
        <v>2.4716648343391379E-2</v>
      </c>
      <c r="E298" s="14"/>
      <c r="Q298">
        <f t="shared" si="23"/>
        <v>1.0458522351034985</v>
      </c>
      <c r="R298">
        <f t="shared" si="22"/>
        <v>4.5852235103498451E-2</v>
      </c>
    </row>
    <row r="299" spans="1:18" x14ac:dyDescent="0.25">
      <c r="B299" s="6" t="s">
        <v>200</v>
      </c>
      <c r="C299" s="7">
        <v>12964</v>
      </c>
      <c r="D299" s="8">
        <f t="shared" si="21"/>
        <v>2.5365213195922109E-2</v>
      </c>
      <c r="E299" s="14"/>
      <c r="Q299">
        <f t="shared" si="23"/>
        <v>1.0536961268667746</v>
      </c>
      <c r="R299">
        <f t="shared" si="22"/>
        <v>5.3696126866774607E-2</v>
      </c>
    </row>
    <row r="300" spans="1:18" x14ac:dyDescent="0.25">
      <c r="A300">
        <f>A296+1</f>
        <v>2003</v>
      </c>
      <c r="B300" s="6" t="s">
        <v>201</v>
      </c>
      <c r="C300" s="7">
        <v>13031.2</v>
      </c>
      <c r="D300" s="8">
        <f t="shared" si="21"/>
        <v>3.0680281255685005E-2</v>
      </c>
      <c r="E300" s="14"/>
      <c r="Q300">
        <f t="shared" si="23"/>
        <v>1.0615988478182754</v>
      </c>
      <c r="R300">
        <f t="shared" si="22"/>
        <v>6.1598847818275404E-2</v>
      </c>
    </row>
    <row r="301" spans="1:18" x14ac:dyDescent="0.25">
      <c r="B301" s="6" t="s">
        <v>202</v>
      </c>
      <c r="C301" s="7">
        <v>13152.1</v>
      </c>
      <c r="D301" s="8">
        <f t="shared" si="21"/>
        <v>4.024265816677608E-2</v>
      </c>
      <c r="E301" s="14"/>
      <c r="Q301">
        <f t="shared" si="23"/>
        <v>1.0695608391769125</v>
      </c>
      <c r="R301">
        <f t="shared" si="22"/>
        <v>6.956083917691247E-2</v>
      </c>
    </row>
    <row r="302" spans="1:18" x14ac:dyDescent="0.25">
      <c r="B302" s="6" t="s">
        <v>203</v>
      </c>
      <c r="C302" s="7">
        <v>13372.4</v>
      </c>
      <c r="D302" s="8">
        <f t="shared" si="21"/>
        <v>5.7666906582933386E-2</v>
      </c>
      <c r="E302" s="14"/>
      <c r="Q302">
        <f t="shared" si="23"/>
        <v>1.0775825454707393</v>
      </c>
      <c r="R302">
        <f t="shared" si="22"/>
        <v>7.7582545470739284E-2</v>
      </c>
    </row>
    <row r="303" spans="1:18" x14ac:dyDescent="0.25">
      <c r="B303" s="6" t="s">
        <v>204</v>
      </c>
      <c r="C303" s="7">
        <v>13528.7</v>
      </c>
      <c r="D303" s="8">
        <f t="shared" si="21"/>
        <v>7.0029185418363893E-2</v>
      </c>
      <c r="E303" s="14"/>
      <c r="Q303">
        <f t="shared" si="23"/>
        <v>1.0856644145617698</v>
      </c>
      <c r="R303">
        <f t="shared" si="22"/>
        <v>8.5664414561769764E-2</v>
      </c>
    </row>
    <row r="304" spans="1:18" x14ac:dyDescent="0.25">
      <c r="A304">
        <f>A300+1</f>
        <v>2004</v>
      </c>
      <c r="B304" s="6" t="s">
        <v>205</v>
      </c>
      <c r="C304" s="7">
        <v>13606.5</v>
      </c>
      <c r="D304" s="8">
        <f t="shared" si="21"/>
        <v>7.6182642189934757E-2</v>
      </c>
      <c r="E304" s="14"/>
      <c r="Q304">
        <f t="shared" si="23"/>
        <v>1.0938068976709829</v>
      </c>
      <c r="R304">
        <f t="shared" si="22"/>
        <v>9.3806897670982936E-2</v>
      </c>
    </row>
    <row r="305" spans="1:18" x14ac:dyDescent="0.25">
      <c r="B305" s="6" t="s">
        <v>206</v>
      </c>
      <c r="C305" s="7">
        <v>13706.2</v>
      </c>
      <c r="D305" s="8">
        <f t="shared" si="21"/>
        <v>8.4068241677410338E-2</v>
      </c>
      <c r="E305" s="14"/>
      <c r="Q305">
        <f t="shared" si="23"/>
        <v>1.1020104494035152</v>
      </c>
      <c r="R305">
        <f t="shared" si="22"/>
        <v>0.10201044940351522</v>
      </c>
    </row>
    <row r="306" spans="1:18" x14ac:dyDescent="0.25">
      <c r="B306" s="6" t="s">
        <v>207</v>
      </c>
      <c r="C306" s="7">
        <v>13830.8</v>
      </c>
      <c r="D306" s="8">
        <f t="shared" si="21"/>
        <v>9.3923263704887239E-2</v>
      </c>
      <c r="E306" s="14"/>
      <c r="Q306">
        <f t="shared" si="23"/>
        <v>1.1102755277740415</v>
      </c>
      <c r="R306">
        <f t="shared" si="22"/>
        <v>0.11027552777404148</v>
      </c>
    </row>
    <row r="307" spans="1:18" x14ac:dyDescent="0.25">
      <c r="B307" s="6" t="s">
        <v>208</v>
      </c>
      <c r="C307" s="7">
        <v>13950.4</v>
      </c>
      <c r="D307" s="8">
        <f t="shared" si="21"/>
        <v>0.10338281935886995</v>
      </c>
      <c r="E307" s="14"/>
      <c r="Q307">
        <f t="shared" si="23"/>
        <v>1.1186025942323468</v>
      </c>
      <c r="R307">
        <f t="shared" si="22"/>
        <v>0.11860259423234676</v>
      </c>
    </row>
    <row r="308" spans="1:18" x14ac:dyDescent="0.25">
      <c r="A308">
        <f>A304+1</f>
        <v>2005</v>
      </c>
      <c r="B308" s="6" t="s">
        <v>209</v>
      </c>
      <c r="C308" s="7">
        <v>14099.1</v>
      </c>
      <c r="D308" s="8">
        <f t="shared" si="21"/>
        <v>0.11514398930658931</v>
      </c>
      <c r="E308" s="14"/>
      <c r="Q308">
        <f t="shared" si="23"/>
        <v>1.1269921136890892</v>
      </c>
      <c r="R308">
        <f t="shared" si="22"/>
        <v>0.12699211368908925</v>
      </c>
    </row>
    <row r="309" spans="1:18" x14ac:dyDescent="0.25">
      <c r="B309" s="6" t="s">
        <v>210</v>
      </c>
      <c r="C309" s="7">
        <v>14172.7</v>
      </c>
      <c r="D309" s="8">
        <f t="shared" si="21"/>
        <v>0.12096525432442484</v>
      </c>
      <c r="E309" s="14"/>
      <c r="Q309">
        <f t="shared" si="23"/>
        <v>1.1354445545417575</v>
      </c>
      <c r="R309">
        <f t="shared" si="22"/>
        <v>0.13544455454175752</v>
      </c>
    </row>
    <row r="310" spans="1:18" x14ac:dyDescent="0.25">
      <c r="B310" s="6" t="s">
        <v>211</v>
      </c>
      <c r="C310" s="7">
        <v>14291.8</v>
      </c>
      <c r="D310" s="8">
        <f t="shared" si="21"/>
        <v>0.13038526334105804</v>
      </c>
      <c r="E310" s="14"/>
      <c r="Q310">
        <f t="shared" si="23"/>
        <v>1.1439603887008207</v>
      </c>
      <c r="R310">
        <f t="shared" si="22"/>
        <v>0.14396038870082073</v>
      </c>
    </row>
    <row r="311" spans="1:18" x14ac:dyDescent="0.25">
      <c r="B311" s="6" t="s">
        <v>212</v>
      </c>
      <c r="C311" s="7">
        <v>14373.4</v>
      </c>
      <c r="D311" s="8">
        <f t="shared" si="21"/>
        <v>0.13683927455648459</v>
      </c>
      <c r="E311" s="14"/>
      <c r="Q311">
        <f t="shared" si="23"/>
        <v>1.1525400916160768</v>
      </c>
      <c r="R311">
        <f t="shared" si="22"/>
        <v>0.15254009161607684</v>
      </c>
    </row>
    <row r="312" spans="1:18" x14ac:dyDescent="0.25">
      <c r="A312">
        <f>A308+1</f>
        <v>2006</v>
      </c>
      <c r="B312" s="6" t="s">
        <v>213</v>
      </c>
      <c r="C312" s="7">
        <v>14546.1</v>
      </c>
      <c r="D312" s="8">
        <f t="shared" si="21"/>
        <v>0.15049868309697634</v>
      </c>
      <c r="E312" s="14"/>
      <c r="Q312">
        <f t="shared" si="23"/>
        <v>1.1611841423031974</v>
      </c>
      <c r="R312">
        <f t="shared" si="22"/>
        <v>0.16118414230319744</v>
      </c>
    </row>
    <row r="313" spans="1:18" x14ac:dyDescent="0.25">
      <c r="B313" s="6" t="s">
        <v>214</v>
      </c>
      <c r="C313" s="7">
        <v>14589.6</v>
      </c>
      <c r="D313" s="8">
        <f t="shared" si="21"/>
        <v>0.15393924054637642</v>
      </c>
      <c r="E313" s="14"/>
      <c r="Q313">
        <f t="shared" si="23"/>
        <v>1.1698930233704714</v>
      </c>
      <c r="R313">
        <f t="shared" si="22"/>
        <v>0.16989302337047141</v>
      </c>
    </row>
    <row r="314" spans="1:18" x14ac:dyDescent="0.25">
      <c r="B314" s="6" t="s">
        <v>215</v>
      </c>
      <c r="C314" s="7">
        <v>14602.6</v>
      </c>
      <c r="D314" s="8">
        <f t="shared" si="21"/>
        <v>0.15496745311746141</v>
      </c>
      <c r="E314" s="14"/>
      <c r="Q314">
        <f t="shared" si="23"/>
        <v>1.1786672210457498</v>
      </c>
      <c r="R314">
        <f t="shared" si="22"/>
        <v>0.17866722104574984</v>
      </c>
    </row>
    <row r="315" spans="1:18" x14ac:dyDescent="0.25">
      <c r="B315" s="6" t="s">
        <v>216</v>
      </c>
      <c r="C315" s="7">
        <v>14716.9</v>
      </c>
      <c r="D315" s="8">
        <f t="shared" si="21"/>
        <v>0.16400781441554035</v>
      </c>
      <c r="E315" s="14"/>
      <c r="Q315">
        <f t="shared" si="23"/>
        <v>1.187507225203593</v>
      </c>
      <c r="R315">
        <f t="shared" si="22"/>
        <v>0.18750722520359298</v>
      </c>
    </row>
    <row r="316" spans="1:18" x14ac:dyDescent="0.25">
      <c r="A316">
        <f>A312+1</f>
        <v>2007</v>
      </c>
      <c r="B316" s="6" t="s">
        <v>217</v>
      </c>
      <c r="C316" s="7">
        <v>14726</v>
      </c>
      <c r="D316" s="8">
        <f t="shared" si="21"/>
        <v>0.1647275632152998</v>
      </c>
      <c r="E316" s="14"/>
      <c r="Q316">
        <f t="shared" si="23"/>
        <v>1.1964135293926199</v>
      </c>
      <c r="R316">
        <f t="shared" si="22"/>
        <v>0.19641352939261991</v>
      </c>
    </row>
    <row r="317" spans="1:18" x14ac:dyDescent="0.25">
      <c r="B317" s="6" t="s">
        <v>218</v>
      </c>
      <c r="C317" s="7">
        <v>14838.7</v>
      </c>
      <c r="D317" s="8">
        <f t="shared" si="21"/>
        <v>0.17364137527386059</v>
      </c>
      <c r="E317" s="14"/>
      <c r="Q317">
        <f t="shared" si="23"/>
        <v>1.2053866308630645</v>
      </c>
      <c r="R317">
        <f t="shared" si="22"/>
        <v>0.20538663086306452</v>
      </c>
    </row>
    <row r="318" spans="1:18" x14ac:dyDescent="0.25">
      <c r="B318" s="6" t="s">
        <v>219</v>
      </c>
      <c r="C318" s="7">
        <v>14938.5</v>
      </c>
      <c r="D318" s="8">
        <f t="shared" si="21"/>
        <v>0.18153488408880603</v>
      </c>
      <c r="E318" s="14"/>
      <c r="Q318">
        <f t="shared" si="23"/>
        <v>1.2144270305945375</v>
      </c>
      <c r="R318">
        <f t="shared" si="22"/>
        <v>0.21442703059453749</v>
      </c>
    </row>
    <row r="319" spans="1:18" x14ac:dyDescent="0.25">
      <c r="B319" s="6" t="s">
        <v>220</v>
      </c>
      <c r="C319" s="7">
        <v>14991.8</v>
      </c>
      <c r="D319" s="8">
        <f t="shared" si="21"/>
        <v>0.18575055563025478</v>
      </c>
      <c r="E319" s="14"/>
      <c r="Q319">
        <f t="shared" si="23"/>
        <v>1.2235352333239966</v>
      </c>
      <c r="R319">
        <f t="shared" si="22"/>
        <v>0.22353523332399661</v>
      </c>
    </row>
    <row r="320" spans="1:18" x14ac:dyDescent="0.25">
      <c r="A320">
        <f>A316+1</f>
        <v>2008</v>
      </c>
      <c r="B320" s="6" t="s">
        <v>221</v>
      </c>
      <c r="C320" s="7">
        <v>14889.5</v>
      </c>
      <c r="D320" s="8">
        <f t="shared" si="21"/>
        <v>0.17765931362856224</v>
      </c>
      <c r="E320" s="14"/>
      <c r="Q320">
        <f t="shared" si="23"/>
        <v>1.2327117475739267</v>
      </c>
      <c r="R320">
        <f t="shared" si="22"/>
        <v>0.23271174757392665</v>
      </c>
    </row>
    <row r="321" spans="1:18" x14ac:dyDescent="0.25">
      <c r="B321" s="6" t="s">
        <v>222</v>
      </c>
      <c r="C321" s="7">
        <v>14963.4</v>
      </c>
      <c r="D321" s="8">
        <f t="shared" si="21"/>
        <v>0.18350430662880735</v>
      </c>
      <c r="E321" s="14"/>
      <c r="Q321">
        <f t="shared" si="23"/>
        <v>1.2419570856807312</v>
      </c>
      <c r="R321">
        <f t="shared" si="22"/>
        <v>0.24195708568073115</v>
      </c>
    </row>
    <row r="322" spans="1:18" x14ac:dyDescent="0.25">
      <c r="B322" s="6" t="s">
        <v>223</v>
      </c>
      <c r="C322" s="7">
        <v>14891.6</v>
      </c>
      <c r="D322" s="8">
        <f t="shared" si="21"/>
        <v>0.17782540950542991</v>
      </c>
      <c r="E322" s="14"/>
      <c r="Q322">
        <f t="shared" si="23"/>
        <v>1.2512717638233366</v>
      </c>
      <c r="R322">
        <f t="shared" si="22"/>
        <v>0.2512717638233366</v>
      </c>
    </row>
    <row r="323" spans="1:18" x14ac:dyDescent="0.25">
      <c r="B323" s="6" t="s">
        <v>224</v>
      </c>
      <c r="C323" s="7">
        <v>14577</v>
      </c>
      <c r="D323" s="8">
        <f t="shared" si="21"/>
        <v>0.15294266528517086</v>
      </c>
      <c r="E323" s="14"/>
      <c r="Q323">
        <f t="shared" si="23"/>
        <v>1.2606563020520116</v>
      </c>
      <c r="R323">
        <f t="shared" si="22"/>
        <v>0.26065630205201162</v>
      </c>
    </row>
    <row r="324" spans="1:18" x14ac:dyDescent="0.25">
      <c r="A324">
        <f>A320+1</f>
        <v>2009</v>
      </c>
      <c r="B324" s="6" t="s">
        <v>269</v>
      </c>
      <c r="C324" s="7">
        <v>14375</v>
      </c>
      <c r="D324" s="8">
        <f>C324/C$324-1</f>
        <v>0</v>
      </c>
      <c r="E324" s="18" t="s">
        <v>262</v>
      </c>
      <c r="Q324">
        <v>1</v>
      </c>
      <c r="R324">
        <f>Q324-1</f>
        <v>0</v>
      </c>
    </row>
    <row r="325" spans="1:18" x14ac:dyDescent="0.25">
      <c r="B325" s="6" t="s">
        <v>270</v>
      </c>
      <c r="C325" s="7">
        <v>14355.6</v>
      </c>
      <c r="D325" s="8">
        <f t="shared" ref="D325:D356" si="24">C325/C$324-1</f>
        <v>-1.3495652173912687E-3</v>
      </c>
      <c r="E325" s="19"/>
      <c r="Q325">
        <f>Q324+(Q324*D$363)</f>
        <v>1.0075000000000001</v>
      </c>
      <c r="R325">
        <f t="shared" ref="R325:R356" si="25">Q325-1</f>
        <v>7.5000000000000622E-3</v>
      </c>
    </row>
    <row r="326" spans="1:18" x14ac:dyDescent="0.25">
      <c r="B326" s="6" t="s">
        <v>271</v>
      </c>
      <c r="C326" s="7">
        <v>14402.5</v>
      </c>
      <c r="D326" s="8">
        <f t="shared" si="24"/>
        <v>1.913043478260823E-3</v>
      </c>
      <c r="E326" s="19"/>
      <c r="Q326">
        <f t="shared" ref="Q326:Q356" si="26">Q325+(Q325*D$363)</f>
        <v>1.01505625</v>
      </c>
      <c r="R326">
        <f t="shared" si="25"/>
        <v>1.5056249999999993E-2</v>
      </c>
    </row>
    <row r="327" spans="1:18" x14ac:dyDescent="0.25">
      <c r="B327" s="6" t="s">
        <v>272</v>
      </c>
      <c r="C327" s="7">
        <v>14541.9</v>
      </c>
      <c r="D327" s="8">
        <f t="shared" si="24"/>
        <v>1.1610434782608703E-2</v>
      </c>
      <c r="E327" s="19"/>
      <c r="Q327">
        <f t="shared" si="26"/>
        <v>1.0226691718750001</v>
      </c>
      <c r="R327">
        <f t="shared" si="25"/>
        <v>2.266917187500006E-2</v>
      </c>
    </row>
    <row r="328" spans="1:18" x14ac:dyDescent="0.25">
      <c r="A328">
        <f>A324+1</f>
        <v>2010</v>
      </c>
      <c r="B328" s="6" t="s">
        <v>273</v>
      </c>
      <c r="C328" s="7">
        <v>14604.8</v>
      </c>
      <c r="D328" s="8">
        <f t="shared" si="24"/>
        <v>1.5986086956521595E-2</v>
      </c>
      <c r="E328" s="19"/>
      <c r="Q328">
        <f t="shared" si="26"/>
        <v>1.0303391906640627</v>
      </c>
      <c r="R328">
        <f t="shared" si="25"/>
        <v>3.0339190664062654E-2</v>
      </c>
    </row>
    <row r="329" spans="1:18" x14ac:dyDescent="0.25">
      <c r="B329" s="6" t="s">
        <v>274</v>
      </c>
      <c r="C329" s="7">
        <v>14745.9</v>
      </c>
      <c r="D329" s="8">
        <f t="shared" si="24"/>
        <v>2.580173913043482E-2</v>
      </c>
      <c r="E329" s="19"/>
      <c r="Q329">
        <f t="shared" si="26"/>
        <v>1.0380667345940431</v>
      </c>
      <c r="R329">
        <f t="shared" si="25"/>
        <v>3.8066734594043083E-2</v>
      </c>
    </row>
    <row r="330" spans="1:18" x14ac:dyDescent="0.25">
      <c r="B330" s="6" t="s">
        <v>275</v>
      </c>
      <c r="C330" s="7">
        <v>14845.5</v>
      </c>
      <c r="D330" s="8">
        <f t="shared" si="24"/>
        <v>3.2730434782608731E-2</v>
      </c>
      <c r="E330" s="19"/>
      <c r="Q330">
        <f t="shared" si="26"/>
        <v>1.0458522351034985</v>
      </c>
      <c r="R330">
        <f t="shared" si="25"/>
        <v>4.5852235103498451E-2</v>
      </c>
    </row>
    <row r="331" spans="1:18" x14ac:dyDescent="0.25">
      <c r="B331" s="6" t="s">
        <v>276</v>
      </c>
      <c r="C331" s="7">
        <v>14939</v>
      </c>
      <c r="D331" s="8">
        <f t="shared" si="24"/>
        <v>3.9234782608695618E-2</v>
      </c>
      <c r="E331" s="19"/>
      <c r="Q331">
        <f t="shared" si="26"/>
        <v>1.0536961268667746</v>
      </c>
      <c r="R331">
        <f t="shared" si="25"/>
        <v>5.3696126866774607E-2</v>
      </c>
    </row>
    <row r="332" spans="1:18" x14ac:dyDescent="0.25">
      <c r="A332">
        <f>A328+1</f>
        <v>2011</v>
      </c>
      <c r="B332" s="6" t="s">
        <v>277</v>
      </c>
      <c r="C332" s="7">
        <v>14881.3</v>
      </c>
      <c r="D332" s="8">
        <f t="shared" si="24"/>
        <v>3.5220869565217416E-2</v>
      </c>
      <c r="E332" s="19"/>
      <c r="Q332">
        <f t="shared" si="26"/>
        <v>1.0615988478182754</v>
      </c>
      <c r="R332">
        <f t="shared" si="25"/>
        <v>6.1598847818275404E-2</v>
      </c>
    </row>
    <row r="333" spans="1:18" x14ac:dyDescent="0.25">
      <c r="B333" s="6" t="s">
        <v>278</v>
      </c>
      <c r="C333" s="7">
        <v>14989.6</v>
      </c>
      <c r="D333" s="8">
        <f t="shared" si="24"/>
        <v>4.2754782608695585E-2</v>
      </c>
      <c r="E333" s="19"/>
      <c r="Q333">
        <f t="shared" si="26"/>
        <v>1.0695608391769125</v>
      </c>
      <c r="R333">
        <f t="shared" si="25"/>
        <v>6.956083917691247E-2</v>
      </c>
    </row>
    <row r="334" spans="1:18" x14ac:dyDescent="0.25">
      <c r="B334" s="6" t="s">
        <v>279</v>
      </c>
      <c r="C334" s="7">
        <v>15021.1</v>
      </c>
      <c r="D334" s="8">
        <f t="shared" si="24"/>
        <v>4.4946086956521691E-2</v>
      </c>
      <c r="E334" s="19"/>
      <c r="Q334">
        <f t="shared" si="26"/>
        <v>1.0775825454707393</v>
      </c>
      <c r="R334">
        <f t="shared" si="25"/>
        <v>7.7582545470739284E-2</v>
      </c>
    </row>
    <row r="335" spans="1:18" x14ac:dyDescent="0.25">
      <c r="B335" s="6" t="s">
        <v>280</v>
      </c>
      <c r="C335" s="7">
        <v>15190.3</v>
      </c>
      <c r="D335" s="8">
        <f t="shared" si="24"/>
        <v>5.6716521739130332E-2</v>
      </c>
      <c r="E335" s="19"/>
      <c r="Q335">
        <f t="shared" si="26"/>
        <v>1.0856644145617698</v>
      </c>
      <c r="R335">
        <f t="shared" si="25"/>
        <v>8.5664414561769764E-2</v>
      </c>
    </row>
    <row r="336" spans="1:18" x14ac:dyDescent="0.25">
      <c r="A336">
        <f>A332+1</f>
        <v>2012</v>
      </c>
      <c r="B336" s="6" t="s">
        <v>281</v>
      </c>
      <c r="C336" s="7">
        <v>15291</v>
      </c>
      <c r="D336" s="8">
        <f t="shared" si="24"/>
        <v>6.3721739130434774E-2</v>
      </c>
      <c r="E336" s="19"/>
      <c r="Q336">
        <f t="shared" si="26"/>
        <v>1.0938068976709829</v>
      </c>
      <c r="R336">
        <f t="shared" si="25"/>
        <v>9.3806897670982936E-2</v>
      </c>
    </row>
    <row r="337" spans="1:18" x14ac:dyDescent="0.25">
      <c r="B337" s="6" t="s">
        <v>282</v>
      </c>
      <c r="C337" s="7">
        <v>15362.4</v>
      </c>
      <c r="D337" s="8">
        <f t="shared" si="24"/>
        <v>6.8688695652173948E-2</v>
      </c>
      <c r="E337" s="19"/>
      <c r="Q337">
        <f t="shared" si="26"/>
        <v>1.1020104494035152</v>
      </c>
      <c r="R337">
        <f t="shared" si="25"/>
        <v>0.10201044940351522</v>
      </c>
    </row>
    <row r="338" spans="1:18" x14ac:dyDescent="0.25">
      <c r="B338" s="6" t="s">
        <v>283</v>
      </c>
      <c r="C338" s="7">
        <v>15380.8</v>
      </c>
      <c r="D338" s="8">
        <f t="shared" si="24"/>
        <v>6.9968695652173896E-2</v>
      </c>
      <c r="E338" s="19"/>
      <c r="Q338">
        <f t="shared" si="26"/>
        <v>1.1102755277740415</v>
      </c>
      <c r="R338">
        <f t="shared" si="25"/>
        <v>0.11027552777404148</v>
      </c>
    </row>
    <row r="339" spans="1:18" x14ac:dyDescent="0.25">
      <c r="B339" s="6" t="s">
        <v>284</v>
      </c>
      <c r="C339" s="7">
        <v>15384.3</v>
      </c>
      <c r="D339" s="8">
        <f t="shared" si="24"/>
        <v>7.0212173913043463E-2</v>
      </c>
      <c r="E339" s="19"/>
      <c r="Q339">
        <f t="shared" si="26"/>
        <v>1.1186025942323468</v>
      </c>
      <c r="R339">
        <f t="shared" si="25"/>
        <v>0.11860259423234676</v>
      </c>
    </row>
    <row r="340" spans="1:18" x14ac:dyDescent="0.25">
      <c r="A340">
        <f>A336+1</f>
        <v>2013</v>
      </c>
      <c r="B340" s="6" t="s">
        <v>285</v>
      </c>
      <c r="C340" s="7">
        <v>15491.9</v>
      </c>
      <c r="D340" s="8">
        <f t="shared" si="24"/>
        <v>7.7697391304347718E-2</v>
      </c>
      <c r="E340" s="19"/>
      <c r="Q340">
        <f t="shared" si="26"/>
        <v>1.1269921136890892</v>
      </c>
      <c r="R340">
        <f t="shared" si="25"/>
        <v>0.12699211368908925</v>
      </c>
    </row>
    <row r="341" spans="1:18" x14ac:dyDescent="0.25">
      <c r="B341" s="6" t="s">
        <v>286</v>
      </c>
      <c r="C341" s="7">
        <v>15521.6</v>
      </c>
      <c r="D341" s="8">
        <f t="shared" si="24"/>
        <v>7.9763478260869602E-2</v>
      </c>
      <c r="E341" s="19"/>
      <c r="Q341">
        <f t="shared" si="26"/>
        <v>1.1354445545417575</v>
      </c>
      <c r="R341">
        <f t="shared" si="25"/>
        <v>0.13544455454175752</v>
      </c>
    </row>
    <row r="342" spans="1:18" x14ac:dyDescent="0.25">
      <c r="B342" s="6" t="s">
        <v>287</v>
      </c>
      <c r="C342" s="7">
        <v>15641.3</v>
      </c>
      <c r="D342" s="8">
        <f t="shared" si="24"/>
        <v>8.8090434782608584E-2</v>
      </c>
      <c r="E342" s="19"/>
      <c r="Q342">
        <f t="shared" si="26"/>
        <v>1.1439603887008207</v>
      </c>
      <c r="R342">
        <f t="shared" si="25"/>
        <v>0.14396038870082073</v>
      </c>
    </row>
    <row r="343" spans="1:18" x14ac:dyDescent="0.25">
      <c r="B343" s="6" t="s">
        <v>288</v>
      </c>
      <c r="C343" s="7">
        <v>15793.9</v>
      </c>
      <c r="D343" s="8">
        <f t="shared" si="24"/>
        <v>9.8706086956521721E-2</v>
      </c>
      <c r="E343" s="19"/>
      <c r="Q343">
        <f t="shared" si="26"/>
        <v>1.1525400916160768</v>
      </c>
      <c r="R343">
        <f t="shared" si="25"/>
        <v>0.15254009161607684</v>
      </c>
    </row>
    <row r="344" spans="1:18" x14ac:dyDescent="0.25">
      <c r="A344">
        <f>A340+1</f>
        <v>2014</v>
      </c>
      <c r="B344" s="6" t="s">
        <v>289</v>
      </c>
      <c r="C344" s="7">
        <v>15757.6</v>
      </c>
      <c r="D344" s="8">
        <f t="shared" si="24"/>
        <v>9.618086956521732E-2</v>
      </c>
      <c r="E344" s="19"/>
      <c r="Q344">
        <f t="shared" si="26"/>
        <v>1.1611841423031974</v>
      </c>
      <c r="R344">
        <f t="shared" si="25"/>
        <v>0.16118414230319744</v>
      </c>
    </row>
    <row r="345" spans="1:18" x14ac:dyDescent="0.25">
      <c r="B345" s="6" t="s">
        <v>290</v>
      </c>
      <c r="C345" s="7">
        <v>15935.8</v>
      </c>
      <c r="D345" s="8">
        <f t="shared" si="24"/>
        <v>0.10857739130434774</v>
      </c>
      <c r="E345" s="19"/>
      <c r="Q345">
        <f t="shared" si="26"/>
        <v>1.1698930233704714</v>
      </c>
      <c r="R345">
        <f t="shared" si="25"/>
        <v>0.16989302337047141</v>
      </c>
    </row>
    <row r="346" spans="1:18" x14ac:dyDescent="0.25">
      <c r="B346" s="6" t="s">
        <v>291</v>
      </c>
      <c r="C346" s="7">
        <v>16139.5</v>
      </c>
      <c r="D346" s="8">
        <f t="shared" si="24"/>
        <v>0.12274782608695656</v>
      </c>
      <c r="E346" s="19"/>
      <c r="Q346">
        <f t="shared" si="26"/>
        <v>1.1786672210457498</v>
      </c>
      <c r="R346">
        <f t="shared" si="25"/>
        <v>0.17866722104574984</v>
      </c>
    </row>
    <row r="347" spans="1:18" x14ac:dyDescent="0.25">
      <c r="B347" s="6" t="s">
        <v>292</v>
      </c>
      <c r="C347" s="7">
        <v>16220.2</v>
      </c>
      <c r="D347" s="8">
        <f t="shared" si="24"/>
        <v>0.1283617391304348</v>
      </c>
      <c r="E347" s="19"/>
      <c r="Q347">
        <f t="shared" si="26"/>
        <v>1.187507225203593</v>
      </c>
      <c r="R347">
        <f t="shared" si="25"/>
        <v>0.18750722520359298</v>
      </c>
    </row>
    <row r="348" spans="1:18" x14ac:dyDescent="0.25">
      <c r="A348">
        <v>2015</v>
      </c>
      <c r="B348" s="9" t="s">
        <v>293</v>
      </c>
      <c r="C348" s="10">
        <v>16350</v>
      </c>
      <c r="D348" s="8">
        <f t="shared" si="24"/>
        <v>0.13739130434782609</v>
      </c>
      <c r="E348" s="19"/>
      <c r="Q348">
        <f t="shared" si="26"/>
        <v>1.1964135293926199</v>
      </c>
      <c r="R348">
        <f t="shared" si="25"/>
        <v>0.19641352939261991</v>
      </c>
    </row>
    <row r="349" spans="1:18" x14ac:dyDescent="0.25">
      <c r="B349" s="9" t="s">
        <v>294</v>
      </c>
      <c r="C349" s="10">
        <v>16460.900000000001</v>
      </c>
      <c r="D349" s="8">
        <f t="shared" si="24"/>
        <v>0.14510608695652194</v>
      </c>
      <c r="E349" s="19"/>
      <c r="Q349">
        <f t="shared" si="26"/>
        <v>1.2053866308630645</v>
      </c>
      <c r="R349">
        <f t="shared" si="25"/>
        <v>0.20538663086306452</v>
      </c>
    </row>
    <row r="350" spans="1:18" x14ac:dyDescent="0.25">
      <c r="B350" s="9" t="s">
        <v>295</v>
      </c>
      <c r="C350" s="10">
        <v>16527.599999999999</v>
      </c>
      <c r="D350" s="8">
        <f t="shared" si="24"/>
        <v>0.1497460869565217</v>
      </c>
      <c r="E350" s="19"/>
      <c r="Q350">
        <f t="shared" si="26"/>
        <v>1.2144270305945375</v>
      </c>
      <c r="R350">
        <f t="shared" si="25"/>
        <v>0.21442703059453749</v>
      </c>
    </row>
    <row r="351" spans="1:18" x14ac:dyDescent="0.25">
      <c r="B351" s="9" t="s">
        <v>296</v>
      </c>
      <c r="C351" s="10">
        <v>16547.599999999999</v>
      </c>
      <c r="D351" s="8">
        <f t="shared" si="24"/>
        <v>0.15113739130434767</v>
      </c>
      <c r="E351" s="19"/>
      <c r="Q351">
        <f t="shared" si="26"/>
        <v>1.2235352333239966</v>
      </c>
      <c r="R351">
        <f t="shared" si="25"/>
        <v>0.22353523332399661</v>
      </c>
    </row>
    <row r="352" spans="1:18" x14ac:dyDescent="0.25">
      <c r="A352">
        <v>2016</v>
      </c>
      <c r="B352" t="s">
        <v>297</v>
      </c>
      <c r="C352">
        <v>16571.599999999999</v>
      </c>
      <c r="D352" s="8">
        <f t="shared" si="24"/>
        <v>0.15280695652173892</v>
      </c>
      <c r="E352" s="19"/>
      <c r="Q352">
        <f t="shared" si="26"/>
        <v>1.2327117475739267</v>
      </c>
      <c r="R352">
        <f t="shared" si="25"/>
        <v>0.23271174757392665</v>
      </c>
    </row>
    <row r="353" spans="2:18" x14ac:dyDescent="0.25">
      <c r="B353" t="s">
        <v>298</v>
      </c>
      <c r="C353">
        <v>16663.5</v>
      </c>
      <c r="D353" s="8">
        <f t="shared" si="24"/>
        <v>0.15920000000000001</v>
      </c>
      <c r="E353" s="19"/>
      <c r="Q353">
        <f t="shared" si="26"/>
        <v>1.2419570856807312</v>
      </c>
      <c r="R353">
        <f t="shared" si="25"/>
        <v>0.24195708568073115</v>
      </c>
    </row>
    <row r="354" spans="2:18" x14ac:dyDescent="0.25">
      <c r="B354" t="s">
        <v>299</v>
      </c>
      <c r="C354">
        <v>16778.099999999999</v>
      </c>
      <c r="D354" s="8">
        <f t="shared" si="24"/>
        <v>0.1671721739130434</v>
      </c>
      <c r="E354" s="19"/>
      <c r="Q354">
        <f t="shared" si="26"/>
        <v>1.2512717638233366</v>
      </c>
      <c r="R354">
        <f t="shared" si="25"/>
        <v>0.2512717638233366</v>
      </c>
    </row>
    <row r="355" spans="2:18" x14ac:dyDescent="0.25">
      <c r="B355" t="s">
        <v>300</v>
      </c>
      <c r="C355">
        <v>16851.400000000001</v>
      </c>
      <c r="D355" s="8">
        <f t="shared" si="24"/>
        <v>0.17227130434782612</v>
      </c>
      <c r="E355" s="19"/>
      <c r="Q355">
        <f t="shared" si="26"/>
        <v>1.2606563020520116</v>
      </c>
      <c r="R355">
        <f t="shared" si="25"/>
        <v>0.26065630205201162</v>
      </c>
    </row>
    <row r="356" spans="2:18" x14ac:dyDescent="0.25">
      <c r="B356" t="s">
        <v>301</v>
      </c>
      <c r="C356">
        <v>16903.2</v>
      </c>
      <c r="D356" s="8">
        <f t="shared" si="24"/>
        <v>0.17587478260869571</v>
      </c>
      <c r="Q356">
        <f t="shared" si="26"/>
        <v>1.2701112243174018</v>
      </c>
      <c r="R356">
        <f t="shared" si="25"/>
        <v>0.27011122431740175</v>
      </c>
    </row>
    <row r="360" spans="2:18" x14ac:dyDescent="0.25">
      <c r="B360" s="2" t="s">
        <v>249</v>
      </c>
    </row>
    <row r="363" spans="2:18" x14ac:dyDescent="0.25">
      <c r="B363" t="s">
        <v>265</v>
      </c>
      <c r="D363">
        <v>7.4999999999999997E-3</v>
      </c>
    </row>
  </sheetData>
  <mergeCells count="11">
    <mergeCell ref="E324:E355"/>
    <mergeCell ref="E4:E35"/>
    <mergeCell ref="E36:E67"/>
    <mergeCell ref="E68:E99"/>
    <mergeCell ref="E100:E131"/>
    <mergeCell ref="E132:E163"/>
    <mergeCell ref="E196:E227"/>
    <mergeCell ref="E260:E291"/>
    <mergeCell ref="E292:E323"/>
    <mergeCell ref="E164:E195"/>
    <mergeCell ref="E228:E259"/>
  </mergeCells>
  <hyperlinks>
    <hyperlink ref="B360" r:id="rId1"/>
  </hyperlinks>
  <pageMargins left="0.7" right="0.7" top="0.75" bottom="0.75" header="0.3" footer="0.3"/>
  <pageSetup orientation="portrait" verticalDpi="0" r:id="rId2"/>
  <customProperties>
    <customPr name="SourceTable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5"/>
  <sheetViews>
    <sheetView topLeftCell="A259" workbookViewId="0">
      <selection activeCell="I249" sqref="I249"/>
    </sheetView>
  </sheetViews>
  <sheetFormatPr defaultRowHeight="15" x14ac:dyDescent="0.25"/>
  <cols>
    <col min="8" max="8" width="19.28515625" customWidth="1"/>
    <col min="9" max="9" width="13.140625" customWidth="1"/>
  </cols>
  <sheetData>
    <row r="1" spans="2:9" x14ac:dyDescent="0.25">
      <c r="B1" t="s">
        <v>266</v>
      </c>
      <c r="C1" t="s">
        <v>267</v>
      </c>
      <c r="D1" t="s">
        <v>268</v>
      </c>
    </row>
    <row r="2" spans="2:9" x14ac:dyDescent="0.25">
      <c r="B2" s="6" t="s">
        <v>1</v>
      </c>
      <c r="C2" s="7">
        <v>2573.4</v>
      </c>
      <c r="D2" s="8"/>
    </row>
    <row r="3" spans="2:9" x14ac:dyDescent="0.25">
      <c r="B3" s="6" t="s">
        <v>2</v>
      </c>
      <c r="C3" s="7">
        <v>2593.5</v>
      </c>
      <c r="D3" s="8">
        <f>(C3-C2)/C2</f>
        <v>7.810678479832093E-3</v>
      </c>
      <c r="F3" s="12">
        <f>AVERAGE(D3:D249)</f>
        <v>7.5405670760684612E-3</v>
      </c>
      <c r="G3">
        <v>7.4999999999999997E-3</v>
      </c>
      <c r="H3" s="13">
        <f>C2+(C2*F$3)</f>
        <v>2592.8048953135549</v>
      </c>
      <c r="I3" s="13">
        <f>C2+(C2*G$3)</f>
        <v>2592.7004999999999</v>
      </c>
    </row>
    <row r="4" spans="2:9" x14ac:dyDescent="0.25">
      <c r="B4" s="6" t="s">
        <v>3</v>
      </c>
      <c r="C4" s="7">
        <v>2578.9</v>
      </c>
      <c r="D4" s="8">
        <f t="shared" ref="D4:D67" si="0">(C4-C3)/C3</f>
        <v>-5.6294582610371732E-3</v>
      </c>
      <c r="H4" s="13">
        <f t="shared" ref="H4:H67" si="1">C3+(C3*F$3)</f>
        <v>2613.0564607117835</v>
      </c>
      <c r="I4" s="13">
        <f>I3+(I3*G$3)</f>
        <v>2612.14575375</v>
      </c>
    </row>
    <row r="5" spans="2:9" x14ac:dyDescent="0.25">
      <c r="B5" s="6" t="s">
        <v>4</v>
      </c>
      <c r="C5" s="7">
        <v>2539.8000000000002</v>
      </c>
      <c r="D5" s="8">
        <f t="shared" si="0"/>
        <v>-1.5161502966380979E-2</v>
      </c>
      <c r="H5" s="13">
        <f t="shared" si="1"/>
        <v>2598.3463684324729</v>
      </c>
      <c r="I5" s="13">
        <f t="shared" ref="I5:I68" si="2">I4+(I4*G$3)</f>
        <v>2631.7368469031248</v>
      </c>
    </row>
    <row r="6" spans="2:9" x14ac:dyDescent="0.25">
      <c r="B6" s="6" t="s">
        <v>5</v>
      </c>
      <c r="C6" s="7">
        <v>2528</v>
      </c>
      <c r="D6" s="8">
        <f t="shared" si="0"/>
        <v>-4.646035120875731E-3</v>
      </c>
      <c r="H6" s="13">
        <f t="shared" si="1"/>
        <v>2558.951532259799</v>
      </c>
      <c r="I6" s="13">
        <f t="shared" si="2"/>
        <v>2651.4748732548983</v>
      </c>
    </row>
    <row r="7" spans="2:9" x14ac:dyDescent="0.25">
      <c r="B7" s="6" t="s">
        <v>6</v>
      </c>
      <c r="C7" s="7">
        <v>2530.6999999999998</v>
      </c>
      <c r="D7" s="8">
        <f t="shared" si="0"/>
        <v>1.0680379746834724E-3</v>
      </c>
      <c r="H7" s="13">
        <f t="shared" si="1"/>
        <v>2547.0625535683012</v>
      </c>
      <c r="I7" s="13">
        <f t="shared" si="2"/>
        <v>2671.3609348043101</v>
      </c>
    </row>
    <row r="8" spans="2:9" x14ac:dyDescent="0.25">
      <c r="B8" s="6" t="s">
        <v>7</v>
      </c>
      <c r="C8" s="7">
        <v>2559.4</v>
      </c>
      <c r="D8" s="8">
        <f t="shared" si="0"/>
        <v>1.1340735764808265E-2</v>
      </c>
      <c r="H8" s="13">
        <f t="shared" si="1"/>
        <v>2549.7829130994064</v>
      </c>
      <c r="I8" s="13">
        <f t="shared" si="2"/>
        <v>2691.3961418153426</v>
      </c>
    </row>
    <row r="9" spans="2:9" x14ac:dyDescent="0.25">
      <c r="B9" s="6" t="s">
        <v>8</v>
      </c>
      <c r="C9" s="7">
        <v>2609.3000000000002</v>
      </c>
      <c r="D9" s="8">
        <f t="shared" si="0"/>
        <v>1.9496757052434199E-2</v>
      </c>
      <c r="H9" s="13">
        <f t="shared" si="1"/>
        <v>2578.6993273744897</v>
      </c>
      <c r="I9" s="13">
        <f t="shared" si="2"/>
        <v>2711.5816128789575</v>
      </c>
    </row>
    <row r="10" spans="2:9" x14ac:dyDescent="0.25">
      <c r="B10" s="6" t="s">
        <v>9</v>
      </c>
      <c r="C10" s="7">
        <v>2683.8</v>
      </c>
      <c r="D10" s="8">
        <f t="shared" si="0"/>
        <v>2.8551718851799333E-2</v>
      </c>
      <c r="G10">
        <v>5.45E-3</v>
      </c>
      <c r="H10" s="13">
        <f t="shared" si="1"/>
        <v>2628.9756016715855</v>
      </c>
      <c r="I10" s="13">
        <f t="shared" si="2"/>
        <v>2731.9184749755495</v>
      </c>
    </row>
    <row r="11" spans="2:9" x14ac:dyDescent="0.25">
      <c r="B11" s="6" t="s">
        <v>10</v>
      </c>
      <c r="C11" s="7">
        <v>2727.5</v>
      </c>
      <c r="D11" s="8">
        <f t="shared" si="0"/>
        <v>1.628288248006551E-2</v>
      </c>
      <c r="H11" s="13">
        <f t="shared" si="1"/>
        <v>2704.0373739187526</v>
      </c>
      <c r="I11" s="13">
        <f t="shared" si="2"/>
        <v>2752.407863537866</v>
      </c>
    </row>
    <row r="12" spans="2:9" x14ac:dyDescent="0.25">
      <c r="B12" s="6" t="s">
        <v>11</v>
      </c>
      <c r="C12" s="7">
        <v>2764.1</v>
      </c>
      <c r="D12" s="8">
        <f t="shared" si="0"/>
        <v>1.3418881759853313E-2</v>
      </c>
      <c r="H12" s="13">
        <f t="shared" si="1"/>
        <v>2748.066896699977</v>
      </c>
      <c r="I12" s="13">
        <f t="shared" si="2"/>
        <v>2773.0509225144001</v>
      </c>
    </row>
    <row r="13" spans="2:9" x14ac:dyDescent="0.25">
      <c r="B13" s="6" t="s">
        <v>12</v>
      </c>
      <c r="C13" s="7">
        <v>2780.8</v>
      </c>
      <c r="D13" s="8">
        <f t="shared" si="0"/>
        <v>6.0417495749069405E-3</v>
      </c>
      <c r="H13" s="13">
        <f t="shared" si="1"/>
        <v>2784.9428814549606</v>
      </c>
      <c r="I13" s="13">
        <f t="shared" si="2"/>
        <v>2793.848804433258</v>
      </c>
    </row>
    <row r="14" spans="2:9" x14ac:dyDescent="0.25">
      <c r="B14" s="6" t="s">
        <v>13</v>
      </c>
      <c r="C14" s="7">
        <v>2770</v>
      </c>
      <c r="D14" s="8">
        <f t="shared" si="0"/>
        <v>-3.8837744533947718E-3</v>
      </c>
      <c r="H14" s="13">
        <f t="shared" si="1"/>
        <v>2801.7688089251315</v>
      </c>
      <c r="I14" s="13">
        <f t="shared" si="2"/>
        <v>2814.8026704665076</v>
      </c>
    </row>
    <row r="15" spans="2:9" x14ac:dyDescent="0.25">
      <c r="B15" s="6" t="s">
        <v>14</v>
      </c>
      <c r="C15" s="7">
        <v>2792.9</v>
      </c>
      <c r="D15" s="8">
        <f t="shared" si="0"/>
        <v>8.2671480144404664E-3</v>
      </c>
      <c r="H15" s="13">
        <f t="shared" si="1"/>
        <v>2790.8873708007095</v>
      </c>
      <c r="I15" s="13">
        <f t="shared" si="2"/>
        <v>2835.9136904950064</v>
      </c>
    </row>
    <row r="16" spans="2:9" x14ac:dyDescent="0.25">
      <c r="B16" s="6" t="s">
        <v>15</v>
      </c>
      <c r="C16" s="7">
        <v>2790.6</v>
      </c>
      <c r="D16" s="8">
        <f t="shared" si="0"/>
        <v>-8.2351677467871456E-4</v>
      </c>
      <c r="H16" s="13">
        <f t="shared" si="1"/>
        <v>2813.9600497867518</v>
      </c>
      <c r="I16" s="13">
        <f t="shared" si="2"/>
        <v>2857.1830431737189</v>
      </c>
    </row>
    <row r="17" spans="2:9" x14ac:dyDescent="0.25">
      <c r="B17" s="6" t="s">
        <v>16</v>
      </c>
      <c r="C17" s="7">
        <v>2836.2</v>
      </c>
      <c r="D17" s="8">
        <f t="shared" si="0"/>
        <v>1.6340571920017168E-2</v>
      </c>
      <c r="H17" s="13">
        <f t="shared" si="1"/>
        <v>2811.6427064824766</v>
      </c>
      <c r="I17" s="13">
        <f t="shared" si="2"/>
        <v>2878.6119159975219</v>
      </c>
    </row>
    <row r="18" spans="2:9" x14ac:dyDescent="0.25">
      <c r="B18" s="6" t="s">
        <v>17</v>
      </c>
      <c r="C18" s="7">
        <v>2854.5</v>
      </c>
      <c r="D18" s="8">
        <f t="shared" si="0"/>
        <v>6.4522953247303375E-3</v>
      </c>
      <c r="H18" s="13">
        <f t="shared" si="1"/>
        <v>2857.5865563411453</v>
      </c>
      <c r="I18" s="13">
        <f t="shared" si="2"/>
        <v>2900.2015053675032</v>
      </c>
    </row>
    <row r="19" spans="2:9" x14ac:dyDescent="0.25">
      <c r="B19" s="6" t="s">
        <v>18</v>
      </c>
      <c r="C19" s="7">
        <v>2848.2</v>
      </c>
      <c r="D19" s="8">
        <f t="shared" si="0"/>
        <v>-2.2070415133999587E-3</v>
      </c>
      <c r="H19" s="13">
        <f t="shared" si="1"/>
        <v>2876.0245487186376</v>
      </c>
      <c r="I19" s="13">
        <f t="shared" si="2"/>
        <v>2921.9530166577592</v>
      </c>
    </row>
    <row r="20" spans="2:9" x14ac:dyDescent="0.25">
      <c r="B20" s="6" t="s">
        <v>19</v>
      </c>
      <c r="C20" s="7">
        <v>2875.9</v>
      </c>
      <c r="D20" s="8">
        <f t="shared" si="0"/>
        <v>9.7254406291693955E-3</v>
      </c>
      <c r="H20" s="13">
        <f t="shared" si="1"/>
        <v>2869.6770431460582</v>
      </c>
      <c r="I20" s="13">
        <f t="shared" si="2"/>
        <v>2943.8676642826922</v>
      </c>
    </row>
    <row r="21" spans="2:9" x14ac:dyDescent="0.25">
      <c r="B21" s="6" t="s">
        <v>20</v>
      </c>
      <c r="C21" s="7">
        <v>2846.4</v>
      </c>
      <c r="D21" s="8">
        <f t="shared" si="0"/>
        <v>-1.0257658472130463E-2</v>
      </c>
      <c r="H21" s="13">
        <f t="shared" si="1"/>
        <v>2897.5859168540655</v>
      </c>
      <c r="I21" s="13">
        <f t="shared" si="2"/>
        <v>2965.9466717648124</v>
      </c>
    </row>
    <row r="22" spans="2:9" x14ac:dyDescent="0.25">
      <c r="B22" s="6" t="s">
        <v>21</v>
      </c>
      <c r="C22" s="7">
        <v>2772.7</v>
      </c>
      <c r="D22" s="8">
        <f t="shared" si="0"/>
        <v>-2.5892355255761758E-2</v>
      </c>
      <c r="H22" s="13">
        <f t="shared" si="1"/>
        <v>2867.8634701253213</v>
      </c>
      <c r="I22" s="13">
        <f t="shared" si="2"/>
        <v>2988.1912718030485</v>
      </c>
    </row>
    <row r="23" spans="2:9" x14ac:dyDescent="0.25">
      <c r="B23" s="6" t="s">
        <v>22</v>
      </c>
      <c r="C23" s="7">
        <v>2790.9</v>
      </c>
      <c r="D23" s="8">
        <f t="shared" si="0"/>
        <v>6.5639989901541008E-3</v>
      </c>
      <c r="H23" s="13">
        <f t="shared" si="1"/>
        <v>2793.6077303318148</v>
      </c>
      <c r="I23" s="13">
        <f t="shared" si="2"/>
        <v>3010.6027063415713</v>
      </c>
    </row>
    <row r="24" spans="2:9" x14ac:dyDescent="0.25">
      <c r="B24" s="6" t="s">
        <v>23</v>
      </c>
      <c r="C24" s="7">
        <v>2855.5</v>
      </c>
      <c r="D24" s="8">
        <f t="shared" si="0"/>
        <v>2.3146655200831239E-2</v>
      </c>
      <c r="H24" s="13">
        <f t="shared" si="1"/>
        <v>2811.9449686525995</v>
      </c>
      <c r="I24" s="13">
        <f t="shared" si="2"/>
        <v>3033.1822266391332</v>
      </c>
    </row>
    <row r="25" spans="2:9" x14ac:dyDescent="0.25">
      <c r="B25" s="6" t="s">
        <v>24</v>
      </c>
      <c r="C25" s="7">
        <v>2922.3</v>
      </c>
      <c r="D25" s="8">
        <f t="shared" si="0"/>
        <v>2.3393451234459878E-2</v>
      </c>
      <c r="H25" s="13">
        <f t="shared" si="1"/>
        <v>2877.0320892857135</v>
      </c>
      <c r="I25" s="13">
        <f t="shared" si="2"/>
        <v>3055.9310933389265</v>
      </c>
    </row>
    <row r="26" spans="2:9" x14ac:dyDescent="0.25">
      <c r="B26" s="6" t="s">
        <v>25</v>
      </c>
      <c r="C26" s="7">
        <v>2976.6</v>
      </c>
      <c r="D26" s="8">
        <f t="shared" si="0"/>
        <v>1.8581254491325232E-2</v>
      </c>
      <c r="H26" s="13">
        <f t="shared" si="1"/>
        <v>2944.3357991663952</v>
      </c>
      <c r="I26" s="13">
        <f t="shared" si="2"/>
        <v>3078.8505765389687</v>
      </c>
    </row>
    <row r="27" spans="2:9" x14ac:dyDescent="0.25">
      <c r="B27" s="6" t="s">
        <v>26</v>
      </c>
      <c r="C27" s="7">
        <v>3049</v>
      </c>
      <c r="D27" s="8">
        <f t="shared" si="0"/>
        <v>2.4323053147886881E-2</v>
      </c>
      <c r="H27" s="13">
        <f t="shared" si="1"/>
        <v>2999.0452519586252</v>
      </c>
      <c r="I27" s="13">
        <f t="shared" si="2"/>
        <v>3101.9419558630111</v>
      </c>
    </row>
    <row r="28" spans="2:9" x14ac:dyDescent="0.25">
      <c r="B28" s="6" t="s">
        <v>27</v>
      </c>
      <c r="C28" s="7">
        <v>3043.1</v>
      </c>
      <c r="D28" s="8">
        <f t="shared" si="0"/>
        <v>-1.9350606756313843E-3</v>
      </c>
      <c r="H28" s="13">
        <f t="shared" si="1"/>
        <v>3071.9911890149328</v>
      </c>
      <c r="I28" s="13">
        <f t="shared" si="2"/>
        <v>3125.2065205319836</v>
      </c>
    </row>
    <row r="29" spans="2:9" x14ac:dyDescent="0.25">
      <c r="B29" s="6" t="s">
        <v>28</v>
      </c>
      <c r="C29" s="7">
        <v>3055.1</v>
      </c>
      <c r="D29" s="8">
        <f t="shared" si="0"/>
        <v>3.9433472445861133E-3</v>
      </c>
      <c r="H29" s="13">
        <f t="shared" si="1"/>
        <v>3066.0466996691839</v>
      </c>
      <c r="I29" s="13">
        <f t="shared" si="2"/>
        <v>3148.6455694359734</v>
      </c>
    </row>
    <row r="30" spans="2:9" x14ac:dyDescent="0.25">
      <c r="B30" s="6" t="s">
        <v>29</v>
      </c>
      <c r="C30" s="7">
        <v>3123.2</v>
      </c>
      <c r="D30" s="8">
        <f t="shared" si="0"/>
        <v>2.2290596052502346E-2</v>
      </c>
      <c r="H30" s="13">
        <f t="shared" si="1"/>
        <v>3078.1371864740968</v>
      </c>
      <c r="I30" s="13">
        <f t="shared" si="2"/>
        <v>3172.2604112067434</v>
      </c>
    </row>
    <row r="31" spans="2:9" x14ac:dyDescent="0.25">
      <c r="B31" s="6" t="s">
        <v>30</v>
      </c>
      <c r="C31" s="7">
        <v>3111.3</v>
      </c>
      <c r="D31" s="8">
        <f t="shared" si="0"/>
        <v>-3.8101946721310312E-3</v>
      </c>
      <c r="H31" s="13">
        <f t="shared" si="1"/>
        <v>3146.7506990919769</v>
      </c>
      <c r="I31" s="13">
        <f t="shared" si="2"/>
        <v>3196.0523642907938</v>
      </c>
    </row>
    <row r="32" spans="2:9" x14ac:dyDescent="0.25">
      <c r="B32" s="6" t="s">
        <v>31</v>
      </c>
      <c r="C32" s="7">
        <v>3119.1</v>
      </c>
      <c r="D32" s="8">
        <f t="shared" si="0"/>
        <v>2.5069906469963447E-3</v>
      </c>
      <c r="H32" s="13">
        <f t="shared" si="1"/>
        <v>3134.760966343772</v>
      </c>
      <c r="I32" s="13">
        <f t="shared" si="2"/>
        <v>3220.0227570229749</v>
      </c>
    </row>
    <row r="33" spans="2:9" x14ac:dyDescent="0.25">
      <c r="B33" s="6" t="s">
        <v>32</v>
      </c>
      <c r="C33" s="7">
        <v>3081.3</v>
      </c>
      <c r="D33" s="8">
        <f t="shared" si="0"/>
        <v>-1.2118880446282494E-2</v>
      </c>
      <c r="H33" s="13">
        <f t="shared" si="1"/>
        <v>3142.6197827669648</v>
      </c>
      <c r="I33" s="13">
        <f t="shared" si="2"/>
        <v>3244.1729277006471</v>
      </c>
    </row>
    <row r="34" spans="2:9" x14ac:dyDescent="0.25">
      <c r="B34" s="6" t="s">
        <v>33</v>
      </c>
      <c r="C34" s="7">
        <v>3102.3</v>
      </c>
      <c r="D34" s="8">
        <f t="shared" si="0"/>
        <v>6.8153052283127244E-3</v>
      </c>
      <c r="H34" s="13">
        <f t="shared" si="1"/>
        <v>3104.5347493314898</v>
      </c>
      <c r="I34" s="13">
        <f t="shared" si="2"/>
        <v>3268.5042246584021</v>
      </c>
    </row>
    <row r="35" spans="2:9" x14ac:dyDescent="0.25">
      <c r="B35" s="6" t="s">
        <v>34</v>
      </c>
      <c r="C35" s="7">
        <v>3159.9</v>
      </c>
      <c r="D35" s="8">
        <f t="shared" si="0"/>
        <v>1.8566869741804437E-2</v>
      </c>
      <c r="H35" s="13">
        <f t="shared" si="1"/>
        <v>3125.6931012400873</v>
      </c>
      <c r="I35" s="13">
        <f t="shared" si="2"/>
        <v>3293.0180063433399</v>
      </c>
    </row>
    <row r="36" spans="2:9" x14ac:dyDescent="0.25">
      <c r="B36" s="6" t="s">
        <v>35</v>
      </c>
      <c r="C36" s="7">
        <v>3212.6</v>
      </c>
      <c r="D36" s="8">
        <f t="shared" si="0"/>
        <v>1.6677742966549516E-2</v>
      </c>
      <c r="H36" s="13">
        <f t="shared" si="1"/>
        <v>3183.7274379036689</v>
      </c>
      <c r="I36" s="13">
        <f t="shared" si="2"/>
        <v>3317.7156413909152</v>
      </c>
    </row>
    <row r="37" spans="2:9" x14ac:dyDescent="0.25">
      <c r="B37" s="6" t="s">
        <v>36</v>
      </c>
      <c r="C37" s="7">
        <v>3277.7</v>
      </c>
      <c r="D37" s="8">
        <f t="shared" si="0"/>
        <v>2.0263960654921219E-2</v>
      </c>
      <c r="H37" s="13">
        <f t="shared" si="1"/>
        <v>3236.8248257885775</v>
      </c>
      <c r="I37" s="13">
        <f t="shared" si="2"/>
        <v>3342.5985087013469</v>
      </c>
    </row>
    <row r="38" spans="2:9" x14ac:dyDescent="0.25">
      <c r="B38" s="6" t="s">
        <v>37</v>
      </c>
      <c r="C38" s="7">
        <v>3336.8</v>
      </c>
      <c r="D38" s="8">
        <f t="shared" si="0"/>
        <v>1.8030936327302793E-2</v>
      </c>
      <c r="H38" s="13">
        <f t="shared" si="1"/>
        <v>3302.4157167052294</v>
      </c>
      <c r="I38" s="13">
        <f t="shared" si="2"/>
        <v>3367.6679975166071</v>
      </c>
    </row>
    <row r="39" spans="2:9" x14ac:dyDescent="0.25">
      <c r="B39" s="6" t="s">
        <v>38</v>
      </c>
      <c r="C39" s="7">
        <v>3372.7</v>
      </c>
      <c r="D39" s="8">
        <f t="shared" si="0"/>
        <v>1.0758810836729691E-2</v>
      </c>
      <c r="H39" s="13">
        <f t="shared" si="1"/>
        <v>3361.9613642194254</v>
      </c>
      <c r="I39" s="13">
        <f t="shared" si="2"/>
        <v>3392.9255074979815</v>
      </c>
    </row>
    <row r="40" spans="2:9" x14ac:dyDescent="0.25">
      <c r="B40" s="6" t="s">
        <v>39</v>
      </c>
      <c r="C40" s="7">
        <v>3404.8</v>
      </c>
      <c r="D40" s="8">
        <f t="shared" si="0"/>
        <v>9.5175971773357737E-3</v>
      </c>
      <c r="H40" s="13">
        <f t="shared" si="1"/>
        <v>3398.132070577456</v>
      </c>
      <c r="I40" s="13">
        <f t="shared" si="2"/>
        <v>3418.3724488042162</v>
      </c>
    </row>
    <row r="41" spans="2:9" x14ac:dyDescent="0.25">
      <c r="B41" s="6" t="s">
        <v>40</v>
      </c>
      <c r="C41" s="7">
        <v>3418</v>
      </c>
      <c r="D41" s="8">
        <f t="shared" si="0"/>
        <v>3.8768796992480667E-3</v>
      </c>
      <c r="H41" s="13">
        <f t="shared" si="1"/>
        <v>3430.474122780598</v>
      </c>
      <c r="I41" s="13">
        <f t="shared" si="2"/>
        <v>3444.0102421702477</v>
      </c>
    </row>
    <row r="42" spans="2:9" x14ac:dyDescent="0.25">
      <c r="B42" s="6" t="s">
        <v>41</v>
      </c>
      <c r="C42" s="7">
        <v>3456.1</v>
      </c>
      <c r="D42" s="8">
        <f t="shared" si="0"/>
        <v>1.1146869514335842E-2</v>
      </c>
      <c r="H42" s="13">
        <f t="shared" si="1"/>
        <v>3443.7736582660018</v>
      </c>
      <c r="I42" s="13">
        <f t="shared" si="2"/>
        <v>3469.8403189865244</v>
      </c>
    </row>
    <row r="43" spans="2:9" x14ac:dyDescent="0.25">
      <c r="B43" s="6" t="s">
        <v>42</v>
      </c>
      <c r="C43" s="7">
        <v>3501.1</v>
      </c>
      <c r="D43" s="8">
        <f t="shared" si="0"/>
        <v>1.3020456584010879E-2</v>
      </c>
      <c r="H43" s="13">
        <f t="shared" si="1"/>
        <v>3482.1609538716002</v>
      </c>
      <c r="I43" s="13">
        <f t="shared" si="2"/>
        <v>3495.8641213789233</v>
      </c>
    </row>
    <row r="44" spans="2:9" x14ac:dyDescent="0.25">
      <c r="B44" s="6" t="s">
        <v>43</v>
      </c>
      <c r="C44" s="7">
        <v>3569.5</v>
      </c>
      <c r="D44" s="8">
        <f t="shared" si="0"/>
        <v>1.9536717031790034E-2</v>
      </c>
      <c r="H44" s="13">
        <f t="shared" si="1"/>
        <v>3527.500279390023</v>
      </c>
      <c r="I44" s="13">
        <f t="shared" si="2"/>
        <v>3522.0831022892653</v>
      </c>
    </row>
    <row r="45" spans="2:9" x14ac:dyDescent="0.25">
      <c r="B45" s="6" t="s">
        <v>44</v>
      </c>
      <c r="C45" s="7">
        <v>3595</v>
      </c>
      <c r="D45" s="8">
        <f t="shared" si="0"/>
        <v>7.1438576831489003E-3</v>
      </c>
      <c r="H45" s="13">
        <f t="shared" si="1"/>
        <v>3596.4160541780266</v>
      </c>
      <c r="I45" s="13">
        <f t="shared" si="2"/>
        <v>3548.4987255564347</v>
      </c>
    </row>
    <row r="46" spans="2:9" x14ac:dyDescent="0.25">
      <c r="B46" s="6" t="s">
        <v>45</v>
      </c>
      <c r="C46" s="7">
        <v>3672.7</v>
      </c>
      <c r="D46" s="8">
        <f t="shared" si="0"/>
        <v>2.1613351877607739E-2</v>
      </c>
      <c r="H46" s="13">
        <f t="shared" si="1"/>
        <v>3622.1083386384662</v>
      </c>
      <c r="I46" s="13">
        <f t="shared" si="2"/>
        <v>3575.1124659981078</v>
      </c>
    </row>
    <row r="47" spans="2:9" x14ac:dyDescent="0.25">
      <c r="B47" s="6" t="s">
        <v>46</v>
      </c>
      <c r="C47" s="7">
        <v>3716.4</v>
      </c>
      <c r="D47" s="8">
        <f t="shared" si="0"/>
        <v>1.1898603207449635E-2</v>
      </c>
      <c r="H47" s="13">
        <f t="shared" si="1"/>
        <v>3700.3942407002764</v>
      </c>
      <c r="I47" s="13">
        <f t="shared" si="2"/>
        <v>3601.9258094930938</v>
      </c>
    </row>
    <row r="48" spans="2:9" x14ac:dyDescent="0.25">
      <c r="B48" s="6" t="s">
        <v>47</v>
      </c>
      <c r="C48" s="7">
        <v>3766.9</v>
      </c>
      <c r="D48" s="8">
        <f t="shared" si="0"/>
        <v>1.3588418900010764E-2</v>
      </c>
      <c r="H48" s="13">
        <f t="shared" si="1"/>
        <v>3744.4237634815008</v>
      </c>
      <c r="I48" s="13">
        <f t="shared" si="2"/>
        <v>3628.9402530642919</v>
      </c>
    </row>
    <row r="49" spans="2:9" x14ac:dyDescent="0.25">
      <c r="B49" s="6" t="s">
        <v>48</v>
      </c>
      <c r="C49" s="7">
        <v>3780.2</v>
      </c>
      <c r="D49" s="8">
        <f t="shared" si="0"/>
        <v>3.5307547320076794E-3</v>
      </c>
      <c r="H49" s="13">
        <f t="shared" si="1"/>
        <v>3795.3045621188426</v>
      </c>
      <c r="I49" s="13">
        <f t="shared" si="2"/>
        <v>3656.1573049622743</v>
      </c>
    </row>
    <row r="50" spans="2:9" x14ac:dyDescent="0.25">
      <c r="B50" s="6" t="s">
        <v>49</v>
      </c>
      <c r="C50" s="7">
        <v>3873.5</v>
      </c>
      <c r="D50" s="8">
        <f t="shared" si="0"/>
        <v>2.4681233797153639E-2</v>
      </c>
      <c r="H50" s="13">
        <f t="shared" si="1"/>
        <v>3808.7048516609539</v>
      </c>
      <c r="I50" s="13">
        <f t="shared" si="2"/>
        <v>3683.5784847494915</v>
      </c>
    </row>
    <row r="51" spans="2:9" x14ac:dyDescent="0.25">
      <c r="B51" s="6" t="s">
        <v>50</v>
      </c>
      <c r="C51" s="7">
        <v>3926.4</v>
      </c>
      <c r="D51" s="8">
        <f t="shared" si="0"/>
        <v>1.3656899444946455E-2</v>
      </c>
      <c r="H51" s="13">
        <f t="shared" si="1"/>
        <v>3902.7083865691511</v>
      </c>
      <c r="I51" s="13">
        <f t="shared" si="2"/>
        <v>3711.2053233851125</v>
      </c>
    </row>
    <row r="52" spans="2:9" x14ac:dyDescent="0.25">
      <c r="B52" s="6" t="s">
        <v>51</v>
      </c>
      <c r="C52" s="7">
        <v>4006.2</v>
      </c>
      <c r="D52" s="8">
        <f t="shared" si="0"/>
        <v>2.032396088019553E-2</v>
      </c>
      <c r="H52" s="13">
        <f t="shared" si="1"/>
        <v>3956.0072825674752</v>
      </c>
      <c r="I52" s="13">
        <f t="shared" si="2"/>
        <v>3739.0393633105009</v>
      </c>
    </row>
    <row r="53" spans="2:9" x14ac:dyDescent="0.25">
      <c r="B53" s="6" t="s">
        <v>52</v>
      </c>
      <c r="C53" s="7">
        <v>4100.6000000000004</v>
      </c>
      <c r="D53" s="8">
        <f t="shared" si="0"/>
        <v>2.3563476611252694E-2</v>
      </c>
      <c r="H53" s="13">
        <f t="shared" si="1"/>
        <v>4036.4090198201452</v>
      </c>
      <c r="I53" s="13">
        <f t="shared" si="2"/>
        <v>3767.0821585353297</v>
      </c>
    </row>
    <row r="54" spans="2:9" x14ac:dyDescent="0.25">
      <c r="B54" s="6" t="s">
        <v>53</v>
      </c>
      <c r="C54" s="7">
        <v>4201.8999999999996</v>
      </c>
      <c r="D54" s="8">
        <f t="shared" si="0"/>
        <v>2.4703701897283145E-2</v>
      </c>
      <c r="H54" s="13">
        <f t="shared" si="1"/>
        <v>4131.5208493521268</v>
      </c>
      <c r="I54" s="13">
        <f t="shared" si="2"/>
        <v>3795.3352747243448</v>
      </c>
    </row>
    <row r="55" spans="2:9" x14ac:dyDescent="0.25">
      <c r="B55" s="6" t="s">
        <v>54</v>
      </c>
      <c r="C55" s="7">
        <v>4219.1000000000004</v>
      </c>
      <c r="D55" s="8">
        <f t="shared" si="0"/>
        <v>4.0933863252339961E-3</v>
      </c>
      <c r="H55" s="13">
        <f t="shared" si="1"/>
        <v>4233.5847087969314</v>
      </c>
      <c r="I55" s="13">
        <f t="shared" si="2"/>
        <v>3823.8002892847776</v>
      </c>
    </row>
    <row r="56" spans="2:9" x14ac:dyDescent="0.25">
      <c r="B56" s="6" t="s">
        <v>55</v>
      </c>
      <c r="C56" s="7">
        <v>4249.2</v>
      </c>
      <c r="D56" s="8">
        <f t="shared" si="0"/>
        <v>7.1342229385412655E-3</v>
      </c>
      <c r="H56" s="13">
        <f t="shared" si="1"/>
        <v>4250.9144065506407</v>
      </c>
      <c r="I56" s="13">
        <f t="shared" si="2"/>
        <v>3852.4787914544136</v>
      </c>
    </row>
    <row r="57" spans="2:9" x14ac:dyDescent="0.25">
      <c r="B57" s="6" t="s">
        <v>56</v>
      </c>
      <c r="C57" s="7">
        <v>4285.6000000000004</v>
      </c>
      <c r="D57" s="8">
        <f t="shared" si="0"/>
        <v>8.5663183658101633E-3</v>
      </c>
      <c r="H57" s="13">
        <f t="shared" si="1"/>
        <v>4281.2413776196299</v>
      </c>
      <c r="I57" s="13">
        <f t="shared" si="2"/>
        <v>3881.3723823903215</v>
      </c>
    </row>
    <row r="58" spans="2:9" x14ac:dyDescent="0.25">
      <c r="B58" s="6" t="s">
        <v>57</v>
      </c>
      <c r="C58" s="7">
        <v>4324.8999999999996</v>
      </c>
      <c r="D58" s="8">
        <f t="shared" si="0"/>
        <v>9.1702445398542248E-3</v>
      </c>
      <c r="H58" s="13">
        <f t="shared" si="1"/>
        <v>4317.9158542611995</v>
      </c>
      <c r="I58" s="13">
        <f t="shared" si="2"/>
        <v>3910.4826752582489</v>
      </c>
    </row>
    <row r="59" spans="2:9" x14ac:dyDescent="0.25">
      <c r="B59" s="6" t="s">
        <v>58</v>
      </c>
      <c r="C59" s="7">
        <v>4328.7</v>
      </c>
      <c r="D59" s="8">
        <f t="shared" si="0"/>
        <v>8.7863303197766008E-4</v>
      </c>
      <c r="H59" s="13">
        <f t="shared" si="1"/>
        <v>4357.5121985472879</v>
      </c>
      <c r="I59" s="13">
        <f t="shared" si="2"/>
        <v>3939.811295322686</v>
      </c>
    </row>
    <row r="60" spans="2:9" x14ac:dyDescent="0.25">
      <c r="B60" s="6" t="s">
        <v>59</v>
      </c>
      <c r="C60" s="7">
        <v>4366.1000000000004</v>
      </c>
      <c r="D60" s="8">
        <f t="shared" si="0"/>
        <v>8.6400073925198204E-3</v>
      </c>
      <c r="H60" s="13">
        <f t="shared" si="1"/>
        <v>4361.3408527021775</v>
      </c>
      <c r="I60" s="13">
        <f t="shared" si="2"/>
        <v>3969.3598800376062</v>
      </c>
    </row>
    <row r="61" spans="2:9" x14ac:dyDescent="0.25">
      <c r="B61" s="6" t="s">
        <v>60</v>
      </c>
      <c r="C61" s="7">
        <v>4401.2</v>
      </c>
      <c r="D61" s="8">
        <f t="shared" si="0"/>
        <v>8.039211195345836E-3</v>
      </c>
      <c r="H61" s="13">
        <f t="shared" si="1"/>
        <v>4399.0228699108229</v>
      </c>
      <c r="I61" s="13">
        <f t="shared" si="2"/>
        <v>3999.1300791378881</v>
      </c>
    </row>
    <row r="62" spans="2:9" x14ac:dyDescent="0.25">
      <c r="B62" s="6" t="s">
        <v>61</v>
      </c>
      <c r="C62" s="7">
        <v>4490.6000000000004</v>
      </c>
      <c r="D62" s="8">
        <f t="shared" si="0"/>
        <v>2.0312642006725563E-2</v>
      </c>
      <c r="H62" s="13">
        <f t="shared" si="1"/>
        <v>4434.3875438151927</v>
      </c>
      <c r="I62" s="13">
        <f t="shared" si="2"/>
        <v>4029.1235547314222</v>
      </c>
    </row>
    <row r="63" spans="2:9" x14ac:dyDescent="0.25">
      <c r="B63" s="6" t="s">
        <v>62</v>
      </c>
      <c r="C63" s="7">
        <v>4566.3999999999996</v>
      </c>
      <c r="D63" s="8">
        <f t="shared" si="0"/>
        <v>1.6879704271144005E-2</v>
      </c>
      <c r="H63" s="13">
        <f t="shared" si="1"/>
        <v>4524.4616705117933</v>
      </c>
      <c r="I63" s="13">
        <f t="shared" si="2"/>
        <v>4059.3419813919081</v>
      </c>
    </row>
    <row r="64" spans="2:9" x14ac:dyDescent="0.25">
      <c r="B64" s="6" t="s">
        <v>63</v>
      </c>
      <c r="C64" s="7">
        <v>4599.3</v>
      </c>
      <c r="D64" s="8">
        <f t="shared" si="0"/>
        <v>7.2048002803084595E-3</v>
      </c>
      <c r="H64" s="13">
        <f t="shared" si="1"/>
        <v>4600.8332454961583</v>
      </c>
      <c r="I64" s="13">
        <f t="shared" si="2"/>
        <v>4089.7870462523474</v>
      </c>
    </row>
    <row r="65" spans="2:9" x14ac:dyDescent="0.25">
      <c r="B65" s="6" t="s">
        <v>64</v>
      </c>
      <c r="C65" s="7">
        <v>4619.8</v>
      </c>
      <c r="D65" s="8">
        <f t="shared" si="0"/>
        <v>4.4572000086969751E-3</v>
      </c>
      <c r="H65" s="13">
        <f t="shared" si="1"/>
        <v>4633.9813301529621</v>
      </c>
      <c r="I65" s="13">
        <f t="shared" si="2"/>
        <v>4120.4604490992397</v>
      </c>
    </row>
    <row r="66" spans="2:9" x14ac:dyDescent="0.25">
      <c r="B66" s="6" t="s">
        <v>65</v>
      </c>
      <c r="C66" s="7">
        <v>4691.6000000000004</v>
      </c>
      <c r="D66" s="8">
        <f t="shared" si="0"/>
        <v>1.5541798346248794E-2</v>
      </c>
      <c r="H66" s="13">
        <f t="shared" si="1"/>
        <v>4654.6359117780212</v>
      </c>
      <c r="I66" s="13">
        <f t="shared" si="2"/>
        <v>4151.363902467484</v>
      </c>
    </row>
    <row r="67" spans="2:9" x14ac:dyDescent="0.25">
      <c r="B67" s="6" t="s">
        <v>66</v>
      </c>
      <c r="C67" s="7">
        <v>4706.7</v>
      </c>
      <c r="D67" s="8">
        <f t="shared" si="0"/>
        <v>3.2185182027452157E-3</v>
      </c>
      <c r="H67" s="13">
        <f t="shared" si="1"/>
        <v>4726.9773244940834</v>
      </c>
      <c r="I67" s="13">
        <f t="shared" si="2"/>
        <v>4182.49913173599</v>
      </c>
    </row>
    <row r="68" spans="2:9" x14ac:dyDescent="0.25">
      <c r="B68" s="6" t="s">
        <v>67</v>
      </c>
      <c r="C68" s="7">
        <v>4736.1000000000004</v>
      </c>
      <c r="D68" s="8">
        <f t="shared" ref="D68:D131" si="3">(C68-C67)/C67</f>
        <v>6.2464146854485196E-3</v>
      </c>
      <c r="H68" s="13">
        <f t="shared" ref="H68:H131" si="4">C67+(C67*F$3)</f>
        <v>4742.1911870569311</v>
      </c>
      <c r="I68" s="13">
        <f t="shared" si="2"/>
        <v>4213.8678752240103</v>
      </c>
    </row>
    <row r="69" spans="2:9" x14ac:dyDescent="0.25">
      <c r="B69" s="6" t="s">
        <v>68</v>
      </c>
      <c r="C69" s="7">
        <v>4715.5</v>
      </c>
      <c r="D69" s="8">
        <f t="shared" si="3"/>
        <v>-4.3495703215726787E-3</v>
      </c>
      <c r="H69" s="13">
        <f t="shared" si="4"/>
        <v>4771.8128797289683</v>
      </c>
      <c r="I69" s="13">
        <f t="shared" ref="I69:I132" si="5">I68+(I68*G$3)</f>
        <v>4245.4718842881903</v>
      </c>
    </row>
    <row r="70" spans="2:9" x14ac:dyDescent="0.25">
      <c r="B70" s="6" t="s">
        <v>69</v>
      </c>
      <c r="C70" s="7">
        <v>4707.1000000000004</v>
      </c>
      <c r="D70" s="8">
        <f t="shared" si="3"/>
        <v>-1.781359346834829E-3</v>
      </c>
      <c r="H70" s="13">
        <f t="shared" si="4"/>
        <v>4751.0575440472012</v>
      </c>
      <c r="I70" s="13">
        <f t="shared" si="5"/>
        <v>4277.3129234203516</v>
      </c>
    </row>
    <row r="71" spans="2:9" x14ac:dyDescent="0.25">
      <c r="B71" s="6" t="s">
        <v>70</v>
      </c>
      <c r="C71" s="7">
        <v>4715.3999999999996</v>
      </c>
      <c r="D71" s="8">
        <f t="shared" si="3"/>
        <v>1.7632937477426169E-3</v>
      </c>
      <c r="H71" s="13">
        <f t="shared" si="4"/>
        <v>4742.594203283762</v>
      </c>
      <c r="I71" s="13">
        <f t="shared" si="5"/>
        <v>4309.392770346004</v>
      </c>
    </row>
    <row r="72" spans="2:9" x14ac:dyDescent="0.25">
      <c r="B72" s="6" t="s">
        <v>71</v>
      </c>
      <c r="C72" s="7">
        <v>4757.2</v>
      </c>
      <c r="D72" s="8">
        <f t="shared" si="3"/>
        <v>8.8645714043347722E-3</v>
      </c>
      <c r="H72" s="13">
        <f t="shared" si="4"/>
        <v>4750.9567899904932</v>
      </c>
      <c r="I72" s="13">
        <f t="shared" si="5"/>
        <v>4341.7132161235986</v>
      </c>
    </row>
    <row r="73" spans="2:9" x14ac:dyDescent="0.25">
      <c r="B73" s="6" t="s">
        <v>72</v>
      </c>
      <c r="C73" s="7">
        <v>4708.3</v>
      </c>
      <c r="D73" s="8">
        <f t="shared" si="3"/>
        <v>-1.0279155805936189E-2</v>
      </c>
      <c r="H73" s="13">
        <f t="shared" si="4"/>
        <v>4793.0719856942724</v>
      </c>
      <c r="I73" s="13">
        <f t="shared" si="5"/>
        <v>4374.2760652445259</v>
      </c>
    </row>
    <row r="74" spans="2:9" x14ac:dyDescent="0.25">
      <c r="B74" s="6" t="s">
        <v>73</v>
      </c>
      <c r="C74" s="7">
        <v>4834.3</v>
      </c>
      <c r="D74" s="8">
        <f t="shared" si="3"/>
        <v>2.6761251407089608E-2</v>
      </c>
      <c r="H74" s="13">
        <f t="shared" si="4"/>
        <v>4743.8032519642529</v>
      </c>
      <c r="I74" s="13">
        <f t="shared" si="5"/>
        <v>4407.0831357338602</v>
      </c>
    </row>
    <row r="75" spans="2:9" x14ac:dyDescent="0.25">
      <c r="B75" s="6" t="s">
        <v>74</v>
      </c>
      <c r="C75" s="7">
        <v>4861.8999999999996</v>
      </c>
      <c r="D75" s="8">
        <f t="shared" si="3"/>
        <v>5.7092029869886957E-3</v>
      </c>
      <c r="H75" s="13">
        <f t="shared" si="4"/>
        <v>4870.7533634158381</v>
      </c>
      <c r="I75" s="13">
        <f t="shared" si="5"/>
        <v>4440.1362592518644</v>
      </c>
    </row>
    <row r="76" spans="2:9" x14ac:dyDescent="0.25">
      <c r="B76" s="6" t="s">
        <v>75</v>
      </c>
      <c r="C76" s="7">
        <v>4900</v>
      </c>
      <c r="D76" s="8">
        <f t="shared" si="3"/>
        <v>7.8364425430388056E-3</v>
      </c>
      <c r="H76" s="13">
        <f t="shared" si="4"/>
        <v>4898.5614830671366</v>
      </c>
      <c r="I76" s="13">
        <f t="shared" si="5"/>
        <v>4473.437281196253</v>
      </c>
    </row>
    <row r="77" spans="2:9" x14ac:dyDescent="0.25">
      <c r="B77" s="6" t="s">
        <v>76</v>
      </c>
      <c r="C77" s="7">
        <v>4914.3</v>
      </c>
      <c r="D77" s="8">
        <f t="shared" si="3"/>
        <v>2.9183673469388126E-3</v>
      </c>
      <c r="H77" s="13">
        <f t="shared" si="4"/>
        <v>4936.9487786727359</v>
      </c>
      <c r="I77" s="13">
        <f t="shared" si="5"/>
        <v>4506.9880608052254</v>
      </c>
    </row>
    <row r="78" spans="2:9" x14ac:dyDescent="0.25">
      <c r="B78" s="6" t="s">
        <v>77</v>
      </c>
      <c r="C78" s="7">
        <v>5002.3999999999996</v>
      </c>
      <c r="D78" s="8">
        <f t="shared" si="3"/>
        <v>1.792727346722818E-2</v>
      </c>
      <c r="H78" s="13">
        <f t="shared" si="4"/>
        <v>4951.3566087819236</v>
      </c>
      <c r="I78" s="13">
        <f t="shared" si="5"/>
        <v>4540.7904712612644</v>
      </c>
    </row>
    <row r="79" spans="2:9" x14ac:dyDescent="0.25">
      <c r="B79" s="6" t="s">
        <v>78</v>
      </c>
      <c r="C79" s="7">
        <v>5118.3</v>
      </c>
      <c r="D79" s="8">
        <f t="shared" si="3"/>
        <v>2.3168878938109819E-2</v>
      </c>
      <c r="H79" s="13">
        <f t="shared" si="4"/>
        <v>5040.1209327413244</v>
      </c>
      <c r="I79" s="13">
        <f t="shared" si="5"/>
        <v>4574.8463997957242</v>
      </c>
    </row>
    <row r="80" spans="2:9" x14ac:dyDescent="0.25">
      <c r="B80" s="6" t="s">
        <v>79</v>
      </c>
      <c r="C80" s="7">
        <v>5165.3999999999996</v>
      </c>
      <c r="D80" s="8">
        <f t="shared" si="3"/>
        <v>9.2022741926029057E-3</v>
      </c>
      <c r="H80" s="13">
        <f t="shared" si="4"/>
        <v>5156.8948844654415</v>
      </c>
      <c r="I80" s="13">
        <f t="shared" si="5"/>
        <v>4609.1577477941919</v>
      </c>
    </row>
    <row r="81" spans="2:9" x14ac:dyDescent="0.25">
      <c r="B81" s="6" t="s">
        <v>80</v>
      </c>
      <c r="C81" s="7">
        <v>5251.2</v>
      </c>
      <c r="D81" s="8">
        <f t="shared" si="3"/>
        <v>1.6610523870368255E-2</v>
      </c>
      <c r="H81" s="13">
        <f t="shared" si="4"/>
        <v>5204.3500451747241</v>
      </c>
      <c r="I81" s="13">
        <f t="shared" si="5"/>
        <v>4643.7264309026486</v>
      </c>
    </row>
    <row r="82" spans="2:9" x14ac:dyDescent="0.25">
      <c r="B82" s="6" t="s">
        <v>81</v>
      </c>
      <c r="C82" s="7">
        <v>5380.5</v>
      </c>
      <c r="D82" s="8">
        <f t="shared" si="3"/>
        <v>2.4622943327239525E-2</v>
      </c>
      <c r="H82" s="13">
        <f t="shared" si="4"/>
        <v>5290.7970258298501</v>
      </c>
      <c r="I82" s="13">
        <f t="shared" si="5"/>
        <v>4678.5543791344189</v>
      </c>
    </row>
    <row r="83" spans="2:9" x14ac:dyDescent="0.25">
      <c r="B83" s="6" t="s">
        <v>82</v>
      </c>
      <c r="C83" s="7">
        <v>5441.5</v>
      </c>
      <c r="D83" s="8">
        <f t="shared" si="3"/>
        <v>1.1337236316327479E-2</v>
      </c>
      <c r="H83" s="13">
        <f t="shared" si="4"/>
        <v>5421.072021152786</v>
      </c>
      <c r="I83" s="13">
        <f t="shared" si="5"/>
        <v>4713.6435369779274</v>
      </c>
    </row>
    <row r="84" spans="2:9" x14ac:dyDescent="0.25">
      <c r="B84" s="6" t="s">
        <v>83</v>
      </c>
      <c r="C84" s="7">
        <v>5411.9</v>
      </c>
      <c r="D84" s="8">
        <f t="shared" si="3"/>
        <v>-5.4396765597721887E-3</v>
      </c>
      <c r="H84" s="13">
        <f t="shared" si="4"/>
        <v>5482.5319957444262</v>
      </c>
      <c r="I84" s="13">
        <f t="shared" si="5"/>
        <v>4748.9958635052617</v>
      </c>
    </row>
    <row r="85" spans="2:9" x14ac:dyDescent="0.25">
      <c r="B85" s="6" t="s">
        <v>84</v>
      </c>
      <c r="C85" s="7">
        <v>5462.4</v>
      </c>
      <c r="D85" s="8">
        <f t="shared" si="3"/>
        <v>9.3312884569190131E-3</v>
      </c>
      <c r="H85" s="13">
        <f t="shared" si="4"/>
        <v>5452.708794958975</v>
      </c>
      <c r="I85" s="13">
        <f t="shared" si="5"/>
        <v>4784.613332481551</v>
      </c>
    </row>
    <row r="86" spans="2:9" x14ac:dyDescent="0.25">
      <c r="B86" s="6" t="s">
        <v>85</v>
      </c>
      <c r="C86" s="7">
        <v>5417</v>
      </c>
      <c r="D86" s="8">
        <f t="shared" si="3"/>
        <v>-8.3113649677796653E-3</v>
      </c>
      <c r="H86" s="13">
        <f t="shared" si="4"/>
        <v>5503.5895935963163</v>
      </c>
      <c r="I86" s="13">
        <f t="shared" si="5"/>
        <v>4820.497932475163</v>
      </c>
    </row>
    <row r="87" spans="2:9" x14ac:dyDescent="0.25">
      <c r="B87" s="6" t="s">
        <v>86</v>
      </c>
      <c r="C87" s="7">
        <v>5431.3</v>
      </c>
      <c r="D87" s="8">
        <f t="shared" si="3"/>
        <v>2.6398375484585901E-3</v>
      </c>
      <c r="H87" s="13">
        <f t="shared" si="4"/>
        <v>5457.8472518510625</v>
      </c>
      <c r="I87" s="13">
        <f t="shared" si="5"/>
        <v>4856.6516669687271</v>
      </c>
    </row>
    <row r="88" spans="2:9" x14ac:dyDescent="0.25">
      <c r="B88" s="6" t="s">
        <v>87</v>
      </c>
      <c r="C88" s="7">
        <v>5378.7</v>
      </c>
      <c r="D88" s="8">
        <f t="shared" si="3"/>
        <v>-9.6846058954578752E-3</v>
      </c>
      <c r="H88" s="13">
        <f t="shared" si="4"/>
        <v>5472.2550819602511</v>
      </c>
      <c r="I88" s="13">
        <f t="shared" si="5"/>
        <v>4893.076554470993</v>
      </c>
    </row>
    <row r="89" spans="2:9" x14ac:dyDescent="0.25">
      <c r="B89" s="6" t="s">
        <v>88</v>
      </c>
      <c r="C89" s="7">
        <v>5357.2</v>
      </c>
      <c r="D89" s="8">
        <f t="shared" si="3"/>
        <v>-3.9972484057486015E-3</v>
      </c>
      <c r="H89" s="13">
        <f t="shared" si="4"/>
        <v>5419.2584481320491</v>
      </c>
      <c r="I89" s="13">
        <f t="shared" si="5"/>
        <v>4929.7746286295251</v>
      </c>
    </row>
    <row r="90" spans="2:9" x14ac:dyDescent="0.25">
      <c r="B90" s="6" t="s">
        <v>89</v>
      </c>
      <c r="C90" s="7">
        <v>5292.4</v>
      </c>
      <c r="D90" s="8">
        <f t="shared" si="3"/>
        <v>-1.2095870977376275E-2</v>
      </c>
      <c r="H90" s="13">
        <f t="shared" si="4"/>
        <v>5397.5963259399141</v>
      </c>
      <c r="I90" s="13">
        <f t="shared" si="5"/>
        <v>4966.7479383442469</v>
      </c>
    </row>
    <row r="91" spans="2:9" x14ac:dyDescent="0.25">
      <c r="B91" s="6" t="s">
        <v>90</v>
      </c>
      <c r="C91" s="7">
        <v>5333.2</v>
      </c>
      <c r="D91" s="8">
        <f t="shared" si="3"/>
        <v>7.7091678633512553E-3</v>
      </c>
      <c r="H91" s="13">
        <f t="shared" si="4"/>
        <v>5332.3076971933842</v>
      </c>
      <c r="I91" s="13">
        <f t="shared" si="5"/>
        <v>5003.9985478818289</v>
      </c>
    </row>
    <row r="92" spans="2:9" x14ac:dyDescent="0.25">
      <c r="B92" s="6" t="s">
        <v>91</v>
      </c>
      <c r="C92" s="7">
        <v>5421.4</v>
      </c>
      <c r="D92" s="8">
        <f t="shared" si="3"/>
        <v>1.6537913447836162E-2</v>
      </c>
      <c r="H92" s="13">
        <f t="shared" si="4"/>
        <v>5373.4153523300884</v>
      </c>
      <c r="I92" s="13">
        <f t="shared" si="5"/>
        <v>5041.5285369909425</v>
      </c>
    </row>
    <row r="93" spans="2:9" x14ac:dyDescent="0.25">
      <c r="B93" s="6" t="s">
        <v>92</v>
      </c>
      <c r="C93" s="7">
        <v>5494.4</v>
      </c>
      <c r="D93" s="8">
        <f t="shared" si="3"/>
        <v>1.346515660161582E-2</v>
      </c>
      <c r="H93" s="13">
        <f t="shared" si="4"/>
        <v>5462.2804303461971</v>
      </c>
      <c r="I93" s="13">
        <f t="shared" si="5"/>
        <v>5079.3400010183741</v>
      </c>
    </row>
    <row r="94" spans="2:9" x14ac:dyDescent="0.25">
      <c r="B94" s="6" t="s">
        <v>93</v>
      </c>
      <c r="C94" s="7">
        <v>5618.5</v>
      </c>
      <c r="D94" s="8">
        <f t="shared" si="3"/>
        <v>2.2586633663366405E-2</v>
      </c>
      <c r="H94" s="13">
        <f t="shared" si="4"/>
        <v>5535.8308917427503</v>
      </c>
      <c r="I94" s="13">
        <f t="shared" si="5"/>
        <v>5117.4350510260119</v>
      </c>
    </row>
    <row r="95" spans="2:9" x14ac:dyDescent="0.25">
      <c r="B95" s="6" t="s">
        <v>94</v>
      </c>
      <c r="C95" s="7">
        <v>5661</v>
      </c>
      <c r="D95" s="8">
        <f t="shared" si="3"/>
        <v>7.5642965204236008E-3</v>
      </c>
      <c r="H95" s="13">
        <f t="shared" si="4"/>
        <v>5660.8666761168906</v>
      </c>
      <c r="I95" s="13">
        <f t="shared" si="5"/>
        <v>5155.8158139087072</v>
      </c>
    </row>
    <row r="96" spans="2:9" x14ac:dyDescent="0.25">
      <c r="B96" s="6" t="s">
        <v>95</v>
      </c>
      <c r="C96" s="7">
        <v>5689.8</v>
      </c>
      <c r="D96" s="8">
        <f t="shared" si="3"/>
        <v>5.0874403815580607E-3</v>
      </c>
      <c r="H96" s="13">
        <f t="shared" si="4"/>
        <v>5703.6871502176236</v>
      </c>
      <c r="I96" s="13">
        <f t="shared" si="5"/>
        <v>5194.4844325130225</v>
      </c>
    </row>
    <row r="97" spans="2:9" x14ac:dyDescent="0.25">
      <c r="B97" s="6" t="s">
        <v>96</v>
      </c>
      <c r="C97" s="7">
        <v>5732.5</v>
      </c>
      <c r="D97" s="8">
        <f t="shared" si="3"/>
        <v>7.5046574572040876E-3</v>
      </c>
      <c r="H97" s="13">
        <f t="shared" si="4"/>
        <v>5732.7043185494149</v>
      </c>
      <c r="I97" s="13">
        <f t="shared" si="5"/>
        <v>5233.4430657568701</v>
      </c>
    </row>
    <row r="98" spans="2:9" x14ac:dyDescent="0.25">
      <c r="B98" s="6" t="s">
        <v>97</v>
      </c>
      <c r="C98" s="7">
        <v>5799.2</v>
      </c>
      <c r="D98" s="8">
        <f t="shared" si="3"/>
        <v>1.1635412123855179E-2</v>
      </c>
      <c r="H98" s="13">
        <f t="shared" si="4"/>
        <v>5775.7263007635629</v>
      </c>
      <c r="I98" s="13">
        <f t="shared" si="5"/>
        <v>5272.6938887500464</v>
      </c>
    </row>
    <row r="99" spans="2:9" x14ac:dyDescent="0.25">
      <c r="B99" s="6" t="s">
        <v>98</v>
      </c>
      <c r="C99" s="7">
        <v>5913</v>
      </c>
      <c r="D99" s="8">
        <f t="shared" si="3"/>
        <v>1.962339633052838E-2</v>
      </c>
      <c r="H99" s="13">
        <f t="shared" si="4"/>
        <v>5842.9292565875357</v>
      </c>
      <c r="I99" s="13">
        <f t="shared" si="5"/>
        <v>5312.2390929156718</v>
      </c>
    </row>
    <row r="100" spans="2:9" x14ac:dyDescent="0.25">
      <c r="B100" s="6" t="s">
        <v>99</v>
      </c>
      <c r="C100" s="7">
        <v>6017.6</v>
      </c>
      <c r="D100" s="8">
        <f t="shared" si="3"/>
        <v>1.76898359546762E-2</v>
      </c>
      <c r="H100" s="13">
        <f t="shared" si="4"/>
        <v>5957.587373120793</v>
      </c>
      <c r="I100" s="13">
        <f t="shared" si="5"/>
        <v>5352.0808861125397</v>
      </c>
    </row>
    <row r="101" spans="2:9" x14ac:dyDescent="0.25">
      <c r="B101" s="6" t="s">
        <v>100</v>
      </c>
      <c r="C101" s="7">
        <v>6018.2</v>
      </c>
      <c r="D101" s="8">
        <f t="shared" si="3"/>
        <v>9.9707524594432048E-5</v>
      </c>
      <c r="H101" s="13">
        <f t="shared" si="4"/>
        <v>6062.9761164369502</v>
      </c>
      <c r="I101" s="13">
        <f t="shared" si="5"/>
        <v>5392.2214927583836</v>
      </c>
    </row>
    <row r="102" spans="2:9" x14ac:dyDescent="0.25">
      <c r="B102" s="6" t="s">
        <v>101</v>
      </c>
      <c r="C102" s="7">
        <v>6039.2</v>
      </c>
      <c r="D102" s="8">
        <f t="shared" si="3"/>
        <v>3.4894154398325081E-3</v>
      </c>
      <c r="H102" s="13">
        <f t="shared" si="4"/>
        <v>6063.5806407771952</v>
      </c>
      <c r="I102" s="13">
        <f t="shared" si="5"/>
        <v>5432.6631539540713</v>
      </c>
    </row>
    <row r="103" spans="2:9" x14ac:dyDescent="0.25">
      <c r="B103" s="6" t="s">
        <v>102</v>
      </c>
      <c r="C103" s="7">
        <v>6274</v>
      </c>
      <c r="D103" s="8">
        <f t="shared" si="3"/>
        <v>3.8879321764472147E-2</v>
      </c>
      <c r="H103" s="13">
        <f t="shared" si="4"/>
        <v>6084.7389926857923</v>
      </c>
      <c r="I103" s="13">
        <f t="shared" si="5"/>
        <v>5473.4081276087272</v>
      </c>
    </row>
    <row r="104" spans="2:9" x14ac:dyDescent="0.25">
      <c r="B104" s="6" t="s">
        <v>103</v>
      </c>
      <c r="C104" s="7">
        <v>6335.3</v>
      </c>
      <c r="D104" s="8">
        <f t="shared" si="3"/>
        <v>9.7704813516098481E-3</v>
      </c>
      <c r="H104" s="13">
        <f t="shared" si="4"/>
        <v>6321.3095178352532</v>
      </c>
      <c r="I104" s="13">
        <f t="shared" si="5"/>
        <v>5514.4586885657927</v>
      </c>
    </row>
    <row r="105" spans="2:9" x14ac:dyDescent="0.25">
      <c r="B105" s="6" t="s">
        <v>104</v>
      </c>
      <c r="C105" s="7">
        <v>6420.3</v>
      </c>
      <c r="D105" s="8">
        <f t="shared" si="3"/>
        <v>1.3416886335295881E-2</v>
      </c>
      <c r="H105" s="13">
        <f t="shared" si="4"/>
        <v>6383.0717545970165</v>
      </c>
      <c r="I105" s="13">
        <f t="shared" si="5"/>
        <v>5555.8171287300365</v>
      </c>
    </row>
    <row r="106" spans="2:9" x14ac:dyDescent="0.25">
      <c r="B106" s="6" t="s">
        <v>105</v>
      </c>
      <c r="C106" s="7">
        <v>6433</v>
      </c>
      <c r="D106" s="8">
        <f t="shared" si="3"/>
        <v>1.9781007118047159E-3</v>
      </c>
      <c r="H106" s="13">
        <f t="shared" si="4"/>
        <v>6468.7127027984825</v>
      </c>
      <c r="I106" s="13">
        <f t="shared" si="5"/>
        <v>5597.4857571955117</v>
      </c>
    </row>
    <row r="107" spans="2:9" x14ac:dyDescent="0.25">
      <c r="B107" s="6" t="s">
        <v>106</v>
      </c>
      <c r="C107" s="7">
        <v>6440.8</v>
      </c>
      <c r="D107" s="8">
        <f t="shared" si="3"/>
        <v>1.2124980568941678E-3</v>
      </c>
      <c r="H107" s="13">
        <f t="shared" si="4"/>
        <v>6481.5084680003483</v>
      </c>
      <c r="I107" s="13">
        <f t="shared" si="5"/>
        <v>5639.4669003744784</v>
      </c>
    </row>
    <row r="108" spans="2:9" x14ac:dyDescent="0.25">
      <c r="B108" s="6" t="s">
        <v>107</v>
      </c>
      <c r="C108" s="7">
        <v>6487.1</v>
      </c>
      <c r="D108" s="8">
        <f t="shared" si="3"/>
        <v>7.1885480064588529E-3</v>
      </c>
      <c r="H108" s="13">
        <f t="shared" si="4"/>
        <v>6489.3672844235416</v>
      </c>
      <c r="I108" s="13">
        <f t="shared" si="5"/>
        <v>5681.7629021272869</v>
      </c>
    </row>
    <row r="109" spans="2:9" x14ac:dyDescent="0.25">
      <c r="B109" s="6" t="s">
        <v>108</v>
      </c>
      <c r="C109" s="7">
        <v>6503.9</v>
      </c>
      <c r="D109" s="8">
        <f t="shared" si="3"/>
        <v>2.5897550523345208E-3</v>
      </c>
      <c r="H109" s="13">
        <f t="shared" si="4"/>
        <v>6536.0164126791642</v>
      </c>
      <c r="I109" s="13">
        <f t="shared" si="5"/>
        <v>5724.3761238932411</v>
      </c>
    </row>
    <row r="110" spans="2:9" x14ac:dyDescent="0.25">
      <c r="B110" s="6" t="s">
        <v>109</v>
      </c>
      <c r="C110" s="7">
        <v>6524.9</v>
      </c>
      <c r="D110" s="8">
        <f t="shared" si="3"/>
        <v>3.2288319316102648E-3</v>
      </c>
      <c r="H110" s="13">
        <f t="shared" si="4"/>
        <v>6552.9430942060417</v>
      </c>
      <c r="I110" s="13">
        <f t="shared" si="5"/>
        <v>5767.30894482244</v>
      </c>
    </row>
    <row r="111" spans="2:9" x14ac:dyDescent="0.25">
      <c r="B111" s="6" t="s">
        <v>110</v>
      </c>
      <c r="C111" s="7">
        <v>6392.6</v>
      </c>
      <c r="D111" s="8">
        <f t="shared" si="3"/>
        <v>-2.0276172814908931E-2</v>
      </c>
      <c r="H111" s="13">
        <f t="shared" si="4"/>
        <v>6574.1014461146387</v>
      </c>
      <c r="I111" s="13">
        <f t="shared" si="5"/>
        <v>5810.5637619086083</v>
      </c>
    </row>
    <row r="112" spans="2:9" x14ac:dyDescent="0.25">
      <c r="B112" s="6" t="s">
        <v>111</v>
      </c>
      <c r="C112" s="7">
        <v>6382.9</v>
      </c>
      <c r="D112" s="8">
        <f t="shared" si="3"/>
        <v>-1.5173794700123154E-3</v>
      </c>
      <c r="H112" s="13">
        <f t="shared" si="4"/>
        <v>6440.803829090476</v>
      </c>
      <c r="I112" s="13">
        <f t="shared" si="5"/>
        <v>5854.142990122923</v>
      </c>
    </row>
    <row r="113" spans="2:9" x14ac:dyDescent="0.25">
      <c r="B113" s="6" t="s">
        <v>112</v>
      </c>
      <c r="C113" s="7">
        <v>6501.2</v>
      </c>
      <c r="D113" s="8">
        <f t="shared" si="3"/>
        <v>1.8533895251374798E-2</v>
      </c>
      <c r="H113" s="13">
        <f t="shared" si="4"/>
        <v>6431.030685589837</v>
      </c>
      <c r="I113" s="13">
        <f t="shared" si="5"/>
        <v>5898.0490625488446</v>
      </c>
    </row>
    <row r="114" spans="2:9" x14ac:dyDescent="0.25">
      <c r="B114" s="6" t="s">
        <v>113</v>
      </c>
      <c r="C114" s="7">
        <v>6635.7</v>
      </c>
      <c r="D114" s="8">
        <f t="shared" si="3"/>
        <v>2.0688488279086939E-2</v>
      </c>
      <c r="H114" s="13">
        <f t="shared" si="4"/>
        <v>6550.222734674936</v>
      </c>
      <c r="I114" s="13">
        <f t="shared" si="5"/>
        <v>5942.2844305179606</v>
      </c>
    </row>
    <row r="115" spans="2:9" x14ac:dyDescent="0.25">
      <c r="B115" s="6" t="s">
        <v>114</v>
      </c>
      <c r="C115" s="7">
        <v>6587.3</v>
      </c>
      <c r="D115" s="8">
        <f t="shared" si="3"/>
        <v>-7.2938800729387462E-3</v>
      </c>
      <c r="H115" s="13">
        <f t="shared" si="4"/>
        <v>6685.7369409466673</v>
      </c>
      <c r="I115" s="13">
        <f t="shared" si="5"/>
        <v>5986.8515637468454</v>
      </c>
    </row>
    <row r="116" spans="2:9" x14ac:dyDescent="0.25">
      <c r="B116" s="6" t="s">
        <v>115</v>
      </c>
      <c r="C116" s="7">
        <v>6662.9</v>
      </c>
      <c r="D116" s="8">
        <f t="shared" si="3"/>
        <v>1.147662927147685E-2</v>
      </c>
      <c r="H116" s="13">
        <f t="shared" si="4"/>
        <v>6636.9719775001859</v>
      </c>
      <c r="I116" s="13">
        <f t="shared" si="5"/>
        <v>6031.7529504749464</v>
      </c>
    </row>
    <row r="117" spans="2:9" x14ac:dyDescent="0.25">
      <c r="B117" s="6" t="s">
        <v>116</v>
      </c>
      <c r="C117" s="7">
        <v>6585.1</v>
      </c>
      <c r="D117" s="8">
        <f t="shared" si="3"/>
        <v>-1.1676597277461658E-2</v>
      </c>
      <c r="H117" s="13">
        <f t="shared" si="4"/>
        <v>6713.1420443711359</v>
      </c>
      <c r="I117" s="13">
        <f t="shared" si="5"/>
        <v>6076.991097603508</v>
      </c>
    </row>
    <row r="118" spans="2:9" x14ac:dyDescent="0.25">
      <c r="B118" s="6" t="s">
        <v>117</v>
      </c>
      <c r="C118" s="7">
        <v>6475</v>
      </c>
      <c r="D118" s="8">
        <f t="shared" si="3"/>
        <v>-1.6719563863874558E-2</v>
      </c>
      <c r="H118" s="13">
        <f t="shared" si="4"/>
        <v>6634.755388252619</v>
      </c>
      <c r="I118" s="13">
        <f t="shared" si="5"/>
        <v>6122.5685308355341</v>
      </c>
    </row>
    <row r="119" spans="2:9" x14ac:dyDescent="0.25">
      <c r="B119" s="6" t="s">
        <v>118</v>
      </c>
      <c r="C119" s="7">
        <v>6510.2</v>
      </c>
      <c r="D119" s="8">
        <f t="shared" si="3"/>
        <v>5.4362934362934085E-3</v>
      </c>
      <c r="H119" s="13">
        <f t="shared" si="4"/>
        <v>6523.8251718175434</v>
      </c>
      <c r="I119" s="13">
        <f t="shared" si="5"/>
        <v>6168.4877948168005</v>
      </c>
    </row>
    <row r="120" spans="2:9" x14ac:dyDescent="0.25">
      <c r="B120" s="6" t="s">
        <v>119</v>
      </c>
      <c r="C120" s="7">
        <v>6486.8</v>
      </c>
      <c r="D120" s="8">
        <f t="shared" si="3"/>
        <v>-3.5943596202881074E-3</v>
      </c>
      <c r="H120" s="13">
        <f t="shared" si="4"/>
        <v>6559.2905997786211</v>
      </c>
      <c r="I120" s="13">
        <f t="shared" si="5"/>
        <v>6214.7514532779269</v>
      </c>
    </row>
    <row r="121" spans="2:9" x14ac:dyDescent="0.25">
      <c r="B121" s="6" t="s">
        <v>120</v>
      </c>
      <c r="C121" s="7">
        <v>6493.1</v>
      </c>
      <c r="D121" s="8">
        <f t="shared" si="3"/>
        <v>9.7120305851886631E-4</v>
      </c>
      <c r="H121" s="13">
        <f t="shared" si="4"/>
        <v>6535.7141505090412</v>
      </c>
      <c r="I121" s="13">
        <f t="shared" si="5"/>
        <v>6261.3620891775117</v>
      </c>
    </row>
    <row r="122" spans="2:9" x14ac:dyDescent="0.25">
      <c r="B122" s="6" t="s">
        <v>121</v>
      </c>
      <c r="C122" s="7">
        <v>6578.2</v>
      </c>
      <c r="D122" s="8">
        <f t="shared" si="3"/>
        <v>1.3106220449400048E-2</v>
      </c>
      <c r="H122" s="13">
        <f t="shared" si="4"/>
        <v>6542.0616560816206</v>
      </c>
      <c r="I122" s="13">
        <f t="shared" si="5"/>
        <v>6308.3223048463433</v>
      </c>
    </row>
    <row r="123" spans="2:9" x14ac:dyDescent="0.25">
      <c r="B123" s="6" t="s">
        <v>122</v>
      </c>
      <c r="C123" s="7">
        <v>6728.3</v>
      </c>
      <c r="D123" s="8">
        <f t="shared" si="3"/>
        <v>2.281779210118275E-2</v>
      </c>
      <c r="H123" s="13">
        <f t="shared" si="4"/>
        <v>6627.8033583397937</v>
      </c>
      <c r="I123" s="13">
        <f t="shared" si="5"/>
        <v>6355.6347221326905</v>
      </c>
    </row>
    <row r="124" spans="2:9" x14ac:dyDescent="0.25">
      <c r="B124" s="6" t="s">
        <v>123</v>
      </c>
      <c r="C124" s="7">
        <v>6860</v>
      </c>
      <c r="D124" s="8">
        <f t="shared" si="3"/>
        <v>1.9574038018518765E-2</v>
      </c>
      <c r="H124" s="13">
        <f t="shared" si="4"/>
        <v>6779.0351974579116</v>
      </c>
      <c r="I124" s="13">
        <f t="shared" si="5"/>
        <v>6403.3019825486854</v>
      </c>
    </row>
    <row r="125" spans="2:9" x14ac:dyDescent="0.25">
      <c r="B125" s="6" t="s">
        <v>124</v>
      </c>
      <c r="C125" s="7">
        <v>7001.5</v>
      </c>
      <c r="D125" s="8">
        <f t="shared" si="3"/>
        <v>2.0626822157434402E-2</v>
      </c>
      <c r="H125" s="13">
        <f t="shared" si="4"/>
        <v>6911.7282901418293</v>
      </c>
      <c r="I125" s="13">
        <f t="shared" si="5"/>
        <v>6451.3267474178001</v>
      </c>
    </row>
    <row r="126" spans="2:9" x14ac:dyDescent="0.25">
      <c r="B126" s="6" t="s">
        <v>125</v>
      </c>
      <c r="C126" s="7">
        <v>7140.6</v>
      </c>
      <c r="D126" s="8">
        <f t="shared" si="3"/>
        <v>1.9867171320431389E-2</v>
      </c>
      <c r="H126" s="13">
        <f t="shared" si="4"/>
        <v>7054.2952803830931</v>
      </c>
      <c r="I126" s="13">
        <f t="shared" si="5"/>
        <v>6499.7116980234332</v>
      </c>
    </row>
    <row r="127" spans="2:9" x14ac:dyDescent="0.25">
      <c r="B127" s="6" t="s">
        <v>126</v>
      </c>
      <c r="C127" s="7">
        <v>7266</v>
      </c>
      <c r="D127" s="8">
        <f t="shared" si="3"/>
        <v>1.756154944962603E-2</v>
      </c>
      <c r="H127" s="13">
        <f t="shared" si="4"/>
        <v>7194.444173263375</v>
      </c>
      <c r="I127" s="13">
        <f t="shared" si="5"/>
        <v>6548.4595357586086</v>
      </c>
    </row>
    <row r="128" spans="2:9" x14ac:dyDescent="0.25">
      <c r="B128" s="6" t="s">
        <v>127</v>
      </c>
      <c r="C128" s="7">
        <v>7337.5</v>
      </c>
      <c r="D128" s="8">
        <f t="shared" si="3"/>
        <v>9.8403523259014587E-3</v>
      </c>
      <c r="H128" s="13">
        <f t="shared" si="4"/>
        <v>7320.7897603747133</v>
      </c>
      <c r="I128" s="13">
        <f t="shared" si="5"/>
        <v>6597.572982276798</v>
      </c>
    </row>
    <row r="129" spans="2:9" x14ac:dyDescent="0.25">
      <c r="B129" s="6" t="s">
        <v>128</v>
      </c>
      <c r="C129" s="7">
        <v>7396</v>
      </c>
      <c r="D129" s="8">
        <f t="shared" si="3"/>
        <v>7.9727427597955699E-3</v>
      </c>
      <c r="H129" s="13">
        <f t="shared" si="4"/>
        <v>7392.8289109206526</v>
      </c>
      <c r="I129" s="13">
        <f t="shared" si="5"/>
        <v>6647.0547796438741</v>
      </c>
    </row>
    <row r="130" spans="2:9" x14ac:dyDescent="0.25">
      <c r="B130" s="6" t="s">
        <v>129</v>
      </c>
      <c r="C130" s="7">
        <v>7469.5</v>
      </c>
      <c r="D130" s="8">
        <f t="shared" si="3"/>
        <v>9.9378042184964845E-3</v>
      </c>
      <c r="H130" s="13">
        <f t="shared" si="4"/>
        <v>7451.7700340946021</v>
      </c>
      <c r="I130" s="13">
        <f t="shared" si="5"/>
        <v>6696.9076904912035</v>
      </c>
    </row>
    <row r="131" spans="2:9" x14ac:dyDescent="0.25">
      <c r="B131" s="6" t="s">
        <v>130</v>
      </c>
      <c r="C131" s="7">
        <v>7537.9</v>
      </c>
      <c r="D131" s="8">
        <f t="shared" si="3"/>
        <v>9.1572394403908741E-3</v>
      </c>
      <c r="H131" s="13">
        <f t="shared" si="4"/>
        <v>7525.8242657746932</v>
      </c>
      <c r="I131" s="13">
        <f t="shared" si="5"/>
        <v>6747.1344981698876</v>
      </c>
    </row>
    <row r="132" spans="2:9" x14ac:dyDescent="0.25">
      <c r="B132" s="6" t="s">
        <v>131</v>
      </c>
      <c r="C132" s="7">
        <v>7655.2</v>
      </c>
      <c r="D132" s="8">
        <f t="shared" ref="D132:D195" si="6">(C132-C131)/C131</f>
        <v>1.5561363244404965E-2</v>
      </c>
      <c r="H132" s="13">
        <f t="shared" ref="H132:H195" si="7">C131+(C131*F$3)</f>
        <v>7594.7400405626959</v>
      </c>
      <c r="I132" s="13">
        <f t="shared" si="5"/>
        <v>6797.7380069061619</v>
      </c>
    </row>
    <row r="133" spans="2:9" x14ac:dyDescent="0.25">
      <c r="B133" s="6" t="s">
        <v>132</v>
      </c>
      <c r="C133" s="7">
        <v>7712.6</v>
      </c>
      <c r="D133" s="8">
        <f t="shared" si="6"/>
        <v>7.4981711777615933E-3</v>
      </c>
      <c r="H133" s="13">
        <f t="shared" si="7"/>
        <v>7712.9245490807189</v>
      </c>
      <c r="I133" s="13">
        <f t="shared" ref="I133:I196" si="8">I132+(I132*G$3)</f>
        <v>6848.7210419579578</v>
      </c>
    </row>
    <row r="134" spans="2:9" x14ac:dyDescent="0.25">
      <c r="B134" s="6" t="s">
        <v>133</v>
      </c>
      <c r="C134" s="7">
        <v>7784.1</v>
      </c>
      <c r="D134" s="8">
        <f t="shared" si="6"/>
        <v>9.2705443041257163E-3</v>
      </c>
      <c r="H134" s="13">
        <f t="shared" si="7"/>
        <v>7770.7573776308864</v>
      </c>
      <c r="I134" s="13">
        <f t="shared" si="8"/>
        <v>6900.0864497726425</v>
      </c>
    </row>
    <row r="135" spans="2:9" x14ac:dyDescent="0.25">
      <c r="B135" s="6" t="s">
        <v>134</v>
      </c>
      <c r="C135" s="7">
        <v>7819.8</v>
      </c>
      <c r="D135" s="8">
        <f t="shared" si="6"/>
        <v>4.5862720160326585E-3</v>
      </c>
      <c r="H135" s="13">
        <f t="shared" si="7"/>
        <v>7842.7965281768247</v>
      </c>
      <c r="I135" s="13">
        <f t="shared" si="8"/>
        <v>6951.8370981459375</v>
      </c>
    </row>
    <row r="136" spans="2:9" x14ac:dyDescent="0.25">
      <c r="B136" s="6" t="s">
        <v>135</v>
      </c>
      <c r="C136" s="7">
        <v>7898.6</v>
      </c>
      <c r="D136" s="8">
        <f t="shared" si="6"/>
        <v>1.007698406608867E-2</v>
      </c>
      <c r="H136" s="13">
        <f t="shared" si="7"/>
        <v>7878.7657264214404</v>
      </c>
      <c r="I136" s="13">
        <f t="shared" si="8"/>
        <v>7003.9758763820319</v>
      </c>
    </row>
    <row r="137" spans="2:9" x14ac:dyDescent="0.25">
      <c r="B137" s="6" t="s">
        <v>136</v>
      </c>
      <c r="C137" s="7">
        <v>7939.5</v>
      </c>
      <c r="D137" s="8">
        <f t="shared" si="6"/>
        <v>5.1781328336666793E-3</v>
      </c>
      <c r="H137" s="13">
        <f t="shared" si="7"/>
        <v>7958.159923107035</v>
      </c>
      <c r="I137" s="13">
        <f t="shared" si="8"/>
        <v>7056.5056954548972</v>
      </c>
    </row>
    <row r="138" spans="2:9" x14ac:dyDescent="0.25">
      <c r="B138" s="6" t="s">
        <v>137</v>
      </c>
      <c r="C138" s="7">
        <v>7995</v>
      </c>
      <c r="D138" s="8">
        <f t="shared" si="6"/>
        <v>6.9903646325335349E-3</v>
      </c>
      <c r="H138" s="13">
        <f t="shared" si="7"/>
        <v>7999.3683323004452</v>
      </c>
      <c r="I138" s="13">
        <f t="shared" si="8"/>
        <v>7109.4294881708092</v>
      </c>
    </row>
    <row r="139" spans="2:9" x14ac:dyDescent="0.25">
      <c r="B139" s="6" t="s">
        <v>138</v>
      </c>
      <c r="C139" s="7">
        <v>8084.7</v>
      </c>
      <c r="D139" s="8">
        <f t="shared" si="6"/>
        <v>1.1219512195121928E-2</v>
      </c>
      <c r="H139" s="13">
        <f t="shared" si="7"/>
        <v>8055.286833773167</v>
      </c>
      <c r="I139" s="13">
        <f t="shared" si="8"/>
        <v>7162.75020933209</v>
      </c>
    </row>
    <row r="140" spans="2:9" x14ac:dyDescent="0.25">
      <c r="B140" s="6" t="s">
        <v>139</v>
      </c>
      <c r="C140" s="7">
        <v>8158</v>
      </c>
      <c r="D140" s="8">
        <f t="shared" si="6"/>
        <v>9.0665083429193639E-3</v>
      </c>
      <c r="H140" s="13">
        <f t="shared" si="7"/>
        <v>8145.6632226398906</v>
      </c>
      <c r="I140" s="13">
        <f t="shared" si="8"/>
        <v>7216.4708359020806</v>
      </c>
    </row>
    <row r="141" spans="2:9" x14ac:dyDescent="0.25">
      <c r="B141" s="6" t="s">
        <v>140</v>
      </c>
      <c r="C141" s="7">
        <v>8292.7000000000007</v>
      </c>
      <c r="D141" s="8">
        <f t="shared" si="6"/>
        <v>1.6511399852905215E-2</v>
      </c>
      <c r="H141" s="13">
        <f t="shared" si="7"/>
        <v>8219.5159462065658</v>
      </c>
      <c r="I141" s="13">
        <f t="shared" si="8"/>
        <v>7270.5943671713458</v>
      </c>
    </row>
    <row r="142" spans="2:9" x14ac:dyDescent="0.25">
      <c r="B142" s="6" t="s">
        <v>141</v>
      </c>
      <c r="C142" s="7">
        <v>8339.2999999999993</v>
      </c>
      <c r="D142" s="8">
        <f t="shared" si="6"/>
        <v>5.6194001953523628E-3</v>
      </c>
      <c r="H142" s="13">
        <f t="shared" si="7"/>
        <v>8355.2316605917131</v>
      </c>
      <c r="I142" s="13">
        <f t="shared" si="8"/>
        <v>7325.123824925131</v>
      </c>
    </row>
    <row r="143" spans="2:9" x14ac:dyDescent="0.25">
      <c r="B143" s="6" t="s">
        <v>142</v>
      </c>
      <c r="C143" s="7">
        <v>8449.5</v>
      </c>
      <c r="D143" s="8">
        <f t="shared" si="6"/>
        <v>1.3214538390512481E-2</v>
      </c>
      <c r="H143" s="13">
        <f t="shared" si="7"/>
        <v>8402.1830510174568</v>
      </c>
      <c r="I143" s="13">
        <f t="shared" si="8"/>
        <v>7380.0622536120691</v>
      </c>
    </row>
    <row r="144" spans="2:9" x14ac:dyDescent="0.25">
      <c r="B144" s="6" t="s">
        <v>143</v>
      </c>
      <c r="C144" s="7">
        <v>8498.2999999999993</v>
      </c>
      <c r="D144" s="8">
        <f t="shared" si="6"/>
        <v>5.7754896739451176E-3</v>
      </c>
      <c r="H144" s="13">
        <f t="shared" si="7"/>
        <v>8513.2140215092404</v>
      </c>
      <c r="I144" s="13">
        <f t="shared" si="8"/>
        <v>7435.4127205141594</v>
      </c>
    </row>
    <row r="145" spans="2:9" x14ac:dyDescent="0.25">
      <c r="B145" s="6" t="s">
        <v>144</v>
      </c>
      <c r="C145" s="7">
        <v>8610.9</v>
      </c>
      <c r="D145" s="8">
        <f t="shared" si="6"/>
        <v>1.3249708765282512E-2</v>
      </c>
      <c r="H145" s="13">
        <f t="shared" si="7"/>
        <v>8562.3820011825519</v>
      </c>
      <c r="I145" s="13">
        <f t="shared" si="8"/>
        <v>7491.1783159180159</v>
      </c>
    </row>
    <row r="146" spans="2:9" x14ac:dyDescent="0.25">
      <c r="B146" s="6" t="s">
        <v>145</v>
      </c>
      <c r="C146" s="7">
        <v>8697.7000000000007</v>
      </c>
      <c r="D146" s="8">
        <f t="shared" si="6"/>
        <v>1.008024712863941E-2</v>
      </c>
      <c r="H146" s="13">
        <f t="shared" si="7"/>
        <v>8675.8310690353173</v>
      </c>
      <c r="I146" s="13">
        <f t="shared" si="8"/>
        <v>7547.3621532874013</v>
      </c>
    </row>
    <row r="147" spans="2:9" x14ac:dyDescent="0.25">
      <c r="B147" s="6" t="s">
        <v>146</v>
      </c>
      <c r="C147" s="7">
        <v>8766.1</v>
      </c>
      <c r="D147" s="8">
        <f t="shared" si="6"/>
        <v>7.8641479931475713E-3</v>
      </c>
      <c r="H147" s="13">
        <f t="shared" si="7"/>
        <v>8763.2855902575211</v>
      </c>
      <c r="I147" s="13">
        <f t="shared" si="8"/>
        <v>7603.9673694370567</v>
      </c>
    </row>
    <row r="148" spans="2:9" x14ac:dyDescent="0.25">
      <c r="B148" s="6" t="s">
        <v>147</v>
      </c>
      <c r="C148" s="7">
        <v>8831.5</v>
      </c>
      <c r="D148" s="8">
        <f t="shared" si="6"/>
        <v>7.460558287037523E-3</v>
      </c>
      <c r="H148" s="13">
        <f t="shared" si="7"/>
        <v>8832.2013650455247</v>
      </c>
      <c r="I148" s="13">
        <f t="shared" si="8"/>
        <v>7660.9971247078347</v>
      </c>
    </row>
    <row r="149" spans="2:9" x14ac:dyDescent="0.25">
      <c r="B149" s="6" t="s">
        <v>148</v>
      </c>
      <c r="C149" s="7">
        <v>8850.2000000000007</v>
      </c>
      <c r="D149" s="8">
        <f t="shared" si="6"/>
        <v>2.1174205967277051E-3</v>
      </c>
      <c r="H149" s="13">
        <f t="shared" si="7"/>
        <v>8898.0945181322986</v>
      </c>
      <c r="I149" s="13">
        <f t="shared" si="8"/>
        <v>7718.4546031431437</v>
      </c>
    </row>
    <row r="150" spans="2:9" x14ac:dyDescent="0.25">
      <c r="B150" s="6" t="s">
        <v>149</v>
      </c>
      <c r="C150" s="7">
        <v>8947.1</v>
      </c>
      <c r="D150" s="8">
        <f t="shared" si="6"/>
        <v>1.0948905109489008E-2</v>
      </c>
      <c r="H150" s="13">
        <f t="shared" si="7"/>
        <v>8916.9355267366227</v>
      </c>
      <c r="I150" s="13">
        <f t="shared" si="8"/>
        <v>7776.3430126667172</v>
      </c>
    </row>
    <row r="151" spans="2:9" x14ac:dyDescent="0.25">
      <c r="B151" s="6" t="s">
        <v>150</v>
      </c>
      <c r="C151" s="7">
        <v>8981.7000000000007</v>
      </c>
      <c r="D151" s="8">
        <f t="shared" si="6"/>
        <v>3.8671748387746154E-3</v>
      </c>
      <c r="H151" s="13">
        <f t="shared" si="7"/>
        <v>9014.5662076862918</v>
      </c>
      <c r="I151" s="13">
        <f t="shared" si="8"/>
        <v>7834.6655852617178</v>
      </c>
    </row>
    <row r="152" spans="2:9" x14ac:dyDescent="0.25">
      <c r="B152" s="6" t="s">
        <v>151</v>
      </c>
      <c r="C152" s="7">
        <v>8983.9</v>
      </c>
      <c r="D152" s="8">
        <f t="shared" si="6"/>
        <v>2.4494249418249424E-4</v>
      </c>
      <c r="H152" s="13">
        <f t="shared" si="7"/>
        <v>9049.4271113071245</v>
      </c>
      <c r="I152" s="13">
        <f t="shared" si="8"/>
        <v>7893.4255771511807</v>
      </c>
    </row>
    <row r="153" spans="2:9" x14ac:dyDescent="0.25">
      <c r="B153" s="6" t="s">
        <v>152</v>
      </c>
      <c r="C153" s="7">
        <v>8907.4</v>
      </c>
      <c r="D153" s="8">
        <f t="shared" si="6"/>
        <v>-8.5152328053517967E-3</v>
      </c>
      <c r="H153" s="13">
        <f t="shared" si="7"/>
        <v>9051.6437005546904</v>
      </c>
      <c r="I153" s="13">
        <f t="shared" si="8"/>
        <v>7952.626268979815</v>
      </c>
    </row>
    <row r="154" spans="2:9" x14ac:dyDescent="0.25">
      <c r="B154" s="6" t="s">
        <v>153</v>
      </c>
      <c r="C154" s="7">
        <v>8865.6</v>
      </c>
      <c r="D154" s="8">
        <f t="shared" si="6"/>
        <v>-4.6927273951994156E-3</v>
      </c>
      <c r="H154" s="13">
        <f t="shared" si="7"/>
        <v>8974.5668471733716</v>
      </c>
      <c r="I154" s="13">
        <f t="shared" si="8"/>
        <v>8012.2709659971633</v>
      </c>
    </row>
    <row r="155" spans="2:9" x14ac:dyDescent="0.25">
      <c r="B155" s="6" t="s">
        <v>154</v>
      </c>
      <c r="C155" s="7">
        <v>8934.4</v>
      </c>
      <c r="D155" s="8">
        <f t="shared" si="6"/>
        <v>7.7603320700233794E-3</v>
      </c>
      <c r="H155" s="13">
        <f t="shared" si="7"/>
        <v>8932.4516514695933</v>
      </c>
      <c r="I155" s="13">
        <f t="shared" si="8"/>
        <v>8072.3629982421417</v>
      </c>
    </row>
    <row r="156" spans="2:9" x14ac:dyDescent="0.25">
      <c r="B156" s="6" t="s">
        <v>155</v>
      </c>
      <c r="C156" s="7">
        <v>8977.2999999999993</v>
      </c>
      <c r="D156" s="8">
        <f t="shared" si="6"/>
        <v>4.8016654727793288E-3</v>
      </c>
      <c r="H156" s="13">
        <f t="shared" si="7"/>
        <v>9001.7704424844251</v>
      </c>
      <c r="I156" s="13">
        <f t="shared" si="8"/>
        <v>8132.9057207289579</v>
      </c>
    </row>
    <row r="157" spans="2:9" x14ac:dyDescent="0.25">
      <c r="B157" s="6" t="s">
        <v>156</v>
      </c>
      <c r="C157" s="7">
        <v>9016.4</v>
      </c>
      <c r="D157" s="8">
        <f t="shared" si="6"/>
        <v>4.3554298062892368E-3</v>
      </c>
      <c r="H157" s="13">
        <f t="shared" si="7"/>
        <v>9044.993932811989</v>
      </c>
      <c r="I157" s="13">
        <f t="shared" si="8"/>
        <v>8193.9025136344244</v>
      </c>
    </row>
    <row r="158" spans="2:9" x14ac:dyDescent="0.25">
      <c r="B158" s="6" t="s">
        <v>157</v>
      </c>
      <c r="C158" s="7">
        <v>9123</v>
      </c>
      <c r="D158" s="8">
        <f t="shared" si="6"/>
        <v>1.1822900492436046E-2</v>
      </c>
      <c r="H158" s="13">
        <f t="shared" si="7"/>
        <v>9084.3887689846633</v>
      </c>
      <c r="I158" s="13">
        <f t="shared" si="8"/>
        <v>8255.3567824866823</v>
      </c>
    </row>
    <row r="159" spans="2:9" x14ac:dyDescent="0.25">
      <c r="B159" s="6" t="s">
        <v>158</v>
      </c>
      <c r="C159" s="7">
        <v>9223.5</v>
      </c>
      <c r="D159" s="8">
        <f t="shared" si="6"/>
        <v>1.1016113120683986E-2</v>
      </c>
      <c r="H159" s="13">
        <f t="shared" si="7"/>
        <v>9191.7925934349732</v>
      </c>
      <c r="I159" s="13">
        <f t="shared" si="8"/>
        <v>8317.2719583553317</v>
      </c>
    </row>
    <row r="160" spans="2:9" x14ac:dyDescent="0.25">
      <c r="B160" s="6" t="s">
        <v>159</v>
      </c>
      <c r="C160" s="7">
        <v>9313.2000000000007</v>
      </c>
      <c r="D160" s="8">
        <f t="shared" si="6"/>
        <v>9.7251585623679433E-3</v>
      </c>
      <c r="H160" s="13">
        <f t="shared" si="7"/>
        <v>9293.0504204261179</v>
      </c>
      <c r="I160" s="13">
        <f t="shared" si="8"/>
        <v>8379.6514980429965</v>
      </c>
    </row>
    <row r="161" spans="2:9" x14ac:dyDescent="0.25">
      <c r="B161" s="6" t="s">
        <v>160</v>
      </c>
      <c r="C161" s="7">
        <v>9406.5</v>
      </c>
      <c r="D161" s="8">
        <f t="shared" si="6"/>
        <v>1.0018038912511195E-2</v>
      </c>
      <c r="H161" s="13">
        <f t="shared" si="7"/>
        <v>9383.4268092928414</v>
      </c>
      <c r="I161" s="13">
        <f t="shared" si="8"/>
        <v>8442.4988842783187</v>
      </c>
    </row>
    <row r="162" spans="2:9" x14ac:dyDescent="0.25">
      <c r="B162" s="6" t="s">
        <v>161</v>
      </c>
      <c r="C162" s="7">
        <v>9424.1</v>
      </c>
      <c r="D162" s="8">
        <f t="shared" si="6"/>
        <v>1.8710466167012559E-3</v>
      </c>
      <c r="H162" s="13">
        <f t="shared" si="7"/>
        <v>9477.4303442010387</v>
      </c>
      <c r="I162" s="13">
        <f t="shared" si="8"/>
        <v>8505.8176259104057</v>
      </c>
    </row>
    <row r="163" spans="2:9" x14ac:dyDescent="0.25">
      <c r="B163" s="6" t="s">
        <v>162</v>
      </c>
      <c r="C163" s="7">
        <v>9480.1</v>
      </c>
      <c r="D163" s="8">
        <f t="shared" si="6"/>
        <v>5.9422119884126861E-3</v>
      </c>
      <c r="H163" s="13">
        <f t="shared" si="7"/>
        <v>9495.1630581815771</v>
      </c>
      <c r="I163" s="13">
        <f t="shared" si="8"/>
        <v>8569.6112581047346</v>
      </c>
    </row>
    <row r="164" spans="2:9" x14ac:dyDescent="0.25">
      <c r="B164" s="6" t="s">
        <v>163</v>
      </c>
      <c r="C164" s="7">
        <v>9526.2999999999993</v>
      </c>
      <c r="D164" s="8">
        <f t="shared" si="6"/>
        <v>4.8733663147012066E-3</v>
      </c>
      <c r="H164" s="13">
        <f t="shared" si="7"/>
        <v>9551.5853299378377</v>
      </c>
      <c r="I164" s="13">
        <f t="shared" si="8"/>
        <v>8633.883342540521</v>
      </c>
    </row>
    <row r="165" spans="2:9" x14ac:dyDescent="0.25">
      <c r="B165" s="6" t="s">
        <v>164</v>
      </c>
      <c r="C165" s="7">
        <v>9653.5</v>
      </c>
      <c r="D165" s="8">
        <f t="shared" si="6"/>
        <v>1.3352508319074639E-2</v>
      </c>
      <c r="H165" s="13">
        <f t="shared" si="7"/>
        <v>9598.1337041367497</v>
      </c>
      <c r="I165" s="13">
        <f t="shared" si="8"/>
        <v>8698.6374676095747</v>
      </c>
    </row>
    <row r="166" spans="2:9" x14ac:dyDescent="0.25">
      <c r="B166" s="6" t="s">
        <v>165</v>
      </c>
      <c r="C166" s="7">
        <v>9748.2000000000007</v>
      </c>
      <c r="D166" s="8">
        <f t="shared" si="6"/>
        <v>9.8099135028746811E-3</v>
      </c>
      <c r="H166" s="13">
        <f t="shared" si="7"/>
        <v>9726.2928642688275</v>
      </c>
      <c r="I166" s="13">
        <f t="shared" si="8"/>
        <v>8763.8772486166472</v>
      </c>
    </row>
    <row r="167" spans="2:9" x14ac:dyDescent="0.25">
      <c r="B167" s="6" t="s">
        <v>166</v>
      </c>
      <c r="C167" s="7">
        <v>9881.4</v>
      </c>
      <c r="D167" s="8">
        <f t="shared" si="6"/>
        <v>1.3664061057425873E-2</v>
      </c>
      <c r="H167" s="13">
        <f t="shared" si="7"/>
        <v>9821.7069559709307</v>
      </c>
      <c r="I167" s="13">
        <f t="shared" si="8"/>
        <v>8829.6063279812715</v>
      </c>
    </row>
    <row r="168" spans="2:9" x14ac:dyDescent="0.25">
      <c r="B168" s="6" t="s">
        <v>167</v>
      </c>
      <c r="C168" s="7">
        <v>9939.7000000000007</v>
      </c>
      <c r="D168" s="8">
        <f t="shared" si="6"/>
        <v>5.899973687939067E-3</v>
      </c>
      <c r="H168" s="13">
        <f t="shared" si="7"/>
        <v>9955.9113595054623</v>
      </c>
      <c r="I168" s="13">
        <f t="shared" si="8"/>
        <v>8895.8283754411314</v>
      </c>
    </row>
    <row r="169" spans="2:9" x14ac:dyDescent="0.25">
      <c r="B169" s="6" t="s">
        <v>168</v>
      </c>
      <c r="C169" s="7">
        <v>10052.5</v>
      </c>
      <c r="D169" s="8">
        <f t="shared" si="6"/>
        <v>1.1348431039166098E-2</v>
      </c>
      <c r="H169" s="13">
        <f t="shared" si="7"/>
        <v>10014.650974565999</v>
      </c>
      <c r="I169" s="13">
        <f t="shared" si="8"/>
        <v>8962.5470882569407</v>
      </c>
    </row>
    <row r="170" spans="2:9" x14ac:dyDescent="0.25">
      <c r="B170" s="6" t="s">
        <v>169</v>
      </c>
      <c r="C170" s="7">
        <v>10086.9</v>
      </c>
      <c r="D170" s="8">
        <f t="shared" si="6"/>
        <v>3.4220343198209037E-3</v>
      </c>
      <c r="H170" s="13">
        <f t="shared" si="7"/>
        <v>10128.301550532178</v>
      </c>
      <c r="I170" s="13">
        <f t="shared" si="8"/>
        <v>9029.7661914188684</v>
      </c>
    </row>
    <row r="171" spans="2:9" x14ac:dyDescent="0.25">
      <c r="B171" s="6" t="s">
        <v>170</v>
      </c>
      <c r="C171" s="7">
        <v>10122.1</v>
      </c>
      <c r="D171" s="8">
        <f t="shared" si="6"/>
        <v>3.4896747266256957E-3</v>
      </c>
      <c r="H171" s="13">
        <f t="shared" si="7"/>
        <v>10162.960946039595</v>
      </c>
      <c r="I171" s="13">
        <f t="shared" si="8"/>
        <v>9097.4894378545105</v>
      </c>
    </row>
    <row r="172" spans="2:9" x14ac:dyDescent="0.25">
      <c r="B172" s="6" t="s">
        <v>171</v>
      </c>
      <c r="C172" s="7">
        <v>10208.799999999999</v>
      </c>
      <c r="D172" s="8">
        <f t="shared" si="6"/>
        <v>8.5654162673752393E-3</v>
      </c>
      <c r="H172" s="13">
        <f t="shared" si="7"/>
        <v>10198.426374000674</v>
      </c>
      <c r="I172" s="13">
        <f t="shared" si="8"/>
        <v>9165.7206086384194</v>
      </c>
    </row>
    <row r="173" spans="2:9" x14ac:dyDescent="0.25">
      <c r="B173" s="6" t="s">
        <v>172</v>
      </c>
      <c r="C173" s="7">
        <v>10281.200000000001</v>
      </c>
      <c r="D173" s="8">
        <f t="shared" si="6"/>
        <v>7.0919206958703724E-3</v>
      </c>
      <c r="H173" s="13">
        <f t="shared" si="7"/>
        <v>10285.780141166168</v>
      </c>
      <c r="I173" s="13">
        <f t="shared" si="8"/>
        <v>9234.4635132032072</v>
      </c>
    </row>
    <row r="174" spans="2:9" x14ac:dyDescent="0.25">
      <c r="B174" s="6" t="s">
        <v>173</v>
      </c>
      <c r="C174" s="7">
        <v>10348.700000000001</v>
      </c>
      <c r="D174" s="8">
        <f t="shared" si="6"/>
        <v>6.5653814729798076E-3</v>
      </c>
      <c r="H174" s="13">
        <f t="shared" si="7"/>
        <v>10358.726078222477</v>
      </c>
      <c r="I174" s="13">
        <f t="shared" si="8"/>
        <v>9303.7219895522321</v>
      </c>
    </row>
    <row r="175" spans="2:9" x14ac:dyDescent="0.25">
      <c r="B175" s="6" t="s">
        <v>174</v>
      </c>
      <c r="C175" s="7">
        <v>10529.4</v>
      </c>
      <c r="D175" s="8">
        <f t="shared" si="6"/>
        <v>1.7461130383526327E-2</v>
      </c>
      <c r="H175" s="13">
        <f t="shared" si="7"/>
        <v>10426.73506650011</v>
      </c>
      <c r="I175" s="13">
        <f t="shared" si="8"/>
        <v>9373.4999044738743</v>
      </c>
    </row>
    <row r="176" spans="2:9" x14ac:dyDescent="0.25">
      <c r="B176" s="6" t="s">
        <v>175</v>
      </c>
      <c r="C176" s="7">
        <v>10626.8</v>
      </c>
      <c r="D176" s="8">
        <f t="shared" si="6"/>
        <v>9.2502896651280829E-3</v>
      </c>
      <c r="H176" s="13">
        <f t="shared" si="7"/>
        <v>10608.797646970756</v>
      </c>
      <c r="I176" s="13">
        <f t="shared" si="8"/>
        <v>9443.8011537574275</v>
      </c>
    </row>
    <row r="177" spans="2:9" x14ac:dyDescent="0.25">
      <c r="B177" s="6" t="s">
        <v>176</v>
      </c>
      <c r="C177" s="7">
        <v>10739.1</v>
      </c>
      <c r="D177" s="8">
        <f t="shared" si="6"/>
        <v>1.0567621485301416E-2</v>
      </c>
      <c r="H177" s="13">
        <f t="shared" si="7"/>
        <v>10706.932098203964</v>
      </c>
      <c r="I177" s="13">
        <f t="shared" si="8"/>
        <v>9514.6296624106089</v>
      </c>
    </row>
    <row r="178" spans="2:9" x14ac:dyDescent="0.25">
      <c r="B178" s="6" t="s">
        <v>177</v>
      </c>
      <c r="C178" s="7">
        <v>10820.9</v>
      </c>
      <c r="D178" s="8">
        <f t="shared" si="6"/>
        <v>7.6170256352952543E-3</v>
      </c>
      <c r="H178" s="13">
        <f t="shared" si="7"/>
        <v>10820.078903886608</v>
      </c>
      <c r="I178" s="13">
        <f t="shared" si="8"/>
        <v>9585.9893848786887</v>
      </c>
    </row>
    <row r="179" spans="2:9" x14ac:dyDescent="0.25">
      <c r="B179" s="6" t="s">
        <v>178</v>
      </c>
      <c r="C179" s="7">
        <v>10984.2</v>
      </c>
      <c r="D179" s="8">
        <f t="shared" si="6"/>
        <v>1.5091166169172721E-2</v>
      </c>
      <c r="H179" s="13">
        <f t="shared" si="7"/>
        <v>10902.495722273428</v>
      </c>
      <c r="I179" s="13">
        <f t="shared" si="8"/>
        <v>9657.8843052652792</v>
      </c>
    </row>
    <row r="180" spans="2:9" x14ac:dyDescent="0.25">
      <c r="B180" s="6" t="s">
        <v>179</v>
      </c>
      <c r="C180" s="7">
        <v>11124</v>
      </c>
      <c r="D180" s="8">
        <f t="shared" si="6"/>
        <v>1.2727372043480569E-2</v>
      </c>
      <c r="H180" s="13">
        <f t="shared" si="7"/>
        <v>11067.027096876953</v>
      </c>
      <c r="I180" s="13">
        <f t="shared" si="8"/>
        <v>9730.318437554768</v>
      </c>
    </row>
    <row r="181" spans="2:9" x14ac:dyDescent="0.25">
      <c r="B181" s="6" t="s">
        <v>180</v>
      </c>
      <c r="C181" s="7">
        <v>11210.3</v>
      </c>
      <c r="D181" s="8">
        <f t="shared" si="6"/>
        <v>7.758000719165702E-3</v>
      </c>
      <c r="H181" s="13">
        <f t="shared" si="7"/>
        <v>11207.881268154186</v>
      </c>
      <c r="I181" s="13">
        <f t="shared" si="8"/>
        <v>9803.2958258364288</v>
      </c>
    </row>
    <row r="182" spans="2:9" x14ac:dyDescent="0.25">
      <c r="B182" s="6" t="s">
        <v>181</v>
      </c>
      <c r="C182" s="7">
        <v>11321.2</v>
      </c>
      <c r="D182" s="8">
        <f t="shared" si="6"/>
        <v>9.8926879744521967E-3</v>
      </c>
      <c r="H182" s="13">
        <f t="shared" si="7"/>
        <v>11294.83201909285</v>
      </c>
      <c r="I182" s="13">
        <f t="shared" si="8"/>
        <v>9876.8205445302028</v>
      </c>
    </row>
    <row r="183" spans="2:9" x14ac:dyDescent="0.25">
      <c r="B183" s="6" t="s">
        <v>182</v>
      </c>
      <c r="C183" s="7">
        <v>11431</v>
      </c>
      <c r="D183" s="8">
        <f t="shared" si="6"/>
        <v>9.6986185210047749E-3</v>
      </c>
      <c r="H183" s="13">
        <f t="shared" si="7"/>
        <v>11406.568267981587</v>
      </c>
      <c r="I183" s="13">
        <f t="shared" si="8"/>
        <v>9950.8966986141786</v>
      </c>
    </row>
    <row r="184" spans="2:9" x14ac:dyDescent="0.25">
      <c r="B184" s="6" t="s">
        <v>183</v>
      </c>
      <c r="C184" s="7">
        <v>11580.6</v>
      </c>
      <c r="D184" s="8">
        <f t="shared" si="6"/>
        <v>1.3087218965969764E-2</v>
      </c>
      <c r="H184" s="13">
        <f t="shared" si="7"/>
        <v>11517.196222246539</v>
      </c>
      <c r="I184" s="13">
        <f t="shared" si="8"/>
        <v>10025.528423853784</v>
      </c>
    </row>
    <row r="185" spans="2:9" x14ac:dyDescent="0.25">
      <c r="B185" s="6" t="s">
        <v>184</v>
      </c>
      <c r="C185" s="7">
        <v>11770.7</v>
      </c>
      <c r="D185" s="8">
        <f t="shared" si="6"/>
        <v>1.6415384349688304E-2</v>
      </c>
      <c r="H185" s="13">
        <f t="shared" si="7"/>
        <v>11667.924291081119</v>
      </c>
      <c r="I185" s="13">
        <f t="shared" si="8"/>
        <v>10100.719887032688</v>
      </c>
    </row>
    <row r="186" spans="2:9" x14ac:dyDescent="0.25">
      <c r="B186" s="6" t="s">
        <v>185</v>
      </c>
      <c r="C186" s="7">
        <v>11864.7</v>
      </c>
      <c r="D186" s="8">
        <f t="shared" si="6"/>
        <v>7.9859311680698687E-3</v>
      </c>
      <c r="H186" s="13">
        <f t="shared" si="7"/>
        <v>11859.457752882279</v>
      </c>
      <c r="I186" s="13">
        <f t="shared" si="8"/>
        <v>10176.475286185434</v>
      </c>
    </row>
    <row r="187" spans="2:9" x14ac:dyDescent="0.25">
      <c r="B187" s="6" t="s">
        <v>186</v>
      </c>
      <c r="C187" s="7">
        <v>11962.5</v>
      </c>
      <c r="D187" s="8">
        <f t="shared" si="6"/>
        <v>8.2429391387897934E-3</v>
      </c>
      <c r="H187" s="13">
        <f t="shared" si="7"/>
        <v>11954.16656618743</v>
      </c>
      <c r="I187" s="13">
        <f t="shared" si="8"/>
        <v>10252.798850831825</v>
      </c>
    </row>
    <row r="188" spans="2:9" x14ac:dyDescent="0.25">
      <c r="B188" s="6" t="s">
        <v>187</v>
      </c>
      <c r="C188" s="7">
        <v>12113.1</v>
      </c>
      <c r="D188" s="8">
        <f t="shared" si="6"/>
        <v>1.2589341692789999E-2</v>
      </c>
      <c r="H188" s="13">
        <f t="shared" si="7"/>
        <v>12052.704033647469</v>
      </c>
      <c r="I188" s="13">
        <f t="shared" si="8"/>
        <v>10329.694842213064</v>
      </c>
    </row>
    <row r="189" spans="2:9" x14ac:dyDescent="0.25">
      <c r="B189" s="6" t="s">
        <v>188</v>
      </c>
      <c r="C189" s="7">
        <v>12323.3</v>
      </c>
      <c r="D189" s="8">
        <f t="shared" si="6"/>
        <v>1.7353113571257475E-2</v>
      </c>
      <c r="H189" s="13">
        <f t="shared" si="7"/>
        <v>12204.439643049125</v>
      </c>
      <c r="I189" s="13">
        <f t="shared" si="8"/>
        <v>10407.167553529662</v>
      </c>
    </row>
    <row r="190" spans="2:9" x14ac:dyDescent="0.25">
      <c r="B190" s="6" t="s">
        <v>189</v>
      </c>
      <c r="C190" s="7">
        <v>12359.1</v>
      </c>
      <c r="D190" s="8">
        <f t="shared" si="6"/>
        <v>2.9050660131621476E-3</v>
      </c>
      <c r="H190" s="13">
        <f t="shared" si="7"/>
        <v>12416.224670248514</v>
      </c>
      <c r="I190" s="13">
        <f t="shared" si="8"/>
        <v>10485.221310181134</v>
      </c>
    </row>
    <row r="191" spans="2:9" x14ac:dyDescent="0.25">
      <c r="B191" s="6" t="s">
        <v>190</v>
      </c>
      <c r="C191" s="7">
        <v>12592.5</v>
      </c>
      <c r="D191" s="8">
        <f t="shared" si="6"/>
        <v>1.8884870257542995E-2</v>
      </c>
      <c r="H191" s="13">
        <f t="shared" si="7"/>
        <v>12452.294622549838</v>
      </c>
      <c r="I191" s="13">
        <f t="shared" si="8"/>
        <v>10563.860470007492</v>
      </c>
    </row>
    <row r="192" spans="2:9" x14ac:dyDescent="0.25">
      <c r="B192" s="6" t="s">
        <v>191</v>
      </c>
      <c r="C192" s="7">
        <v>12607.7</v>
      </c>
      <c r="D192" s="8">
        <f t="shared" si="6"/>
        <v>1.2070676990272565E-3</v>
      </c>
      <c r="H192" s="13">
        <f t="shared" si="7"/>
        <v>12687.454590905392</v>
      </c>
      <c r="I192" s="13">
        <f t="shared" si="8"/>
        <v>10643.089423532549</v>
      </c>
    </row>
    <row r="193" spans="2:9" x14ac:dyDescent="0.25">
      <c r="B193" s="6" t="s">
        <v>192</v>
      </c>
      <c r="C193" s="7">
        <v>12679.3</v>
      </c>
      <c r="D193" s="8">
        <f t="shared" si="6"/>
        <v>5.6790691402871692E-3</v>
      </c>
      <c r="H193" s="13">
        <f t="shared" si="7"/>
        <v>12702.769207524949</v>
      </c>
      <c r="I193" s="13">
        <f t="shared" si="8"/>
        <v>10722.912594209043</v>
      </c>
    </row>
    <row r="194" spans="2:9" x14ac:dyDescent="0.25">
      <c r="B194" s="6" t="s">
        <v>193</v>
      </c>
      <c r="C194" s="7">
        <v>12643.3</v>
      </c>
      <c r="D194" s="8">
        <f t="shared" si="6"/>
        <v>-2.8392734614686933E-3</v>
      </c>
      <c r="H194" s="13">
        <f t="shared" si="7"/>
        <v>12774.909112127594</v>
      </c>
      <c r="I194" s="13">
        <f t="shared" si="8"/>
        <v>10803.334438665612</v>
      </c>
    </row>
    <row r="195" spans="2:9" x14ac:dyDescent="0.25">
      <c r="B195" s="6" t="s">
        <v>194</v>
      </c>
      <c r="C195" s="7">
        <v>12710.3</v>
      </c>
      <c r="D195" s="8">
        <f t="shared" si="6"/>
        <v>5.299249404823108E-3</v>
      </c>
      <c r="H195" s="13">
        <f t="shared" si="7"/>
        <v>12738.637651712856</v>
      </c>
      <c r="I195" s="13">
        <f t="shared" si="8"/>
        <v>10884.359446955605</v>
      </c>
    </row>
    <row r="196" spans="2:9" x14ac:dyDescent="0.25">
      <c r="B196" s="6" t="s">
        <v>195</v>
      </c>
      <c r="C196" s="7">
        <v>12670.1</v>
      </c>
      <c r="D196" s="8">
        <f t="shared" ref="D196:D249" si="9">(C196-C195)/C195</f>
        <v>-3.162789233928303E-3</v>
      </c>
      <c r="H196" s="13">
        <f t="shared" ref="H196:H249" si="10">C195+(C195*F$3)</f>
        <v>12806.142869706951</v>
      </c>
      <c r="I196" s="13">
        <f t="shared" si="8"/>
        <v>10965.992142807772</v>
      </c>
    </row>
    <row r="197" spans="2:9" x14ac:dyDescent="0.25">
      <c r="B197" s="6" t="s">
        <v>196</v>
      </c>
      <c r="C197" s="7">
        <v>12705.3</v>
      </c>
      <c r="D197" s="8">
        <f t="shared" si="9"/>
        <v>2.778194331536366E-3</v>
      </c>
      <c r="H197" s="13">
        <f t="shared" si="10"/>
        <v>12765.639738910495</v>
      </c>
      <c r="I197" s="13">
        <f t="shared" ref="I197:I249" si="11">I196+(I196*G$3)</f>
        <v>11048.23708387883</v>
      </c>
    </row>
    <row r="198" spans="2:9" x14ac:dyDescent="0.25">
      <c r="B198" s="6" t="s">
        <v>197</v>
      </c>
      <c r="C198" s="7">
        <v>12822.3</v>
      </c>
      <c r="D198" s="8">
        <f t="shared" si="9"/>
        <v>9.2087554012892266E-3</v>
      </c>
      <c r="H198" s="13">
        <f t="shared" si="10"/>
        <v>12801.105166871572</v>
      </c>
      <c r="I198" s="13">
        <f t="shared" si="11"/>
        <v>11131.098862007921</v>
      </c>
    </row>
    <row r="199" spans="2:9" x14ac:dyDescent="0.25">
      <c r="B199" s="6" t="s">
        <v>198</v>
      </c>
      <c r="C199" s="7">
        <v>12893</v>
      </c>
      <c r="D199" s="8">
        <f t="shared" si="9"/>
        <v>5.5138313719068129E-3</v>
      </c>
      <c r="H199" s="13">
        <f t="shared" si="10"/>
        <v>12918.987413219473</v>
      </c>
      <c r="I199" s="13">
        <f t="shared" si="11"/>
        <v>11214.58210347298</v>
      </c>
    </row>
    <row r="200" spans="2:9" x14ac:dyDescent="0.25">
      <c r="B200" s="6" t="s">
        <v>199</v>
      </c>
      <c r="C200" s="7">
        <v>12955.8</v>
      </c>
      <c r="D200" s="8">
        <f t="shared" si="9"/>
        <v>4.870860156674108E-3</v>
      </c>
      <c r="H200" s="13">
        <f t="shared" si="10"/>
        <v>12990.22053131175</v>
      </c>
      <c r="I200" s="13">
        <f t="shared" si="11"/>
        <v>11298.691469249026</v>
      </c>
    </row>
    <row r="201" spans="2:9" x14ac:dyDescent="0.25">
      <c r="B201" s="6" t="s">
        <v>200</v>
      </c>
      <c r="C201" s="7">
        <v>12964</v>
      </c>
      <c r="D201" s="8">
        <f t="shared" si="9"/>
        <v>6.3292116272254339E-4</v>
      </c>
      <c r="H201" s="13">
        <f t="shared" si="10"/>
        <v>13053.494078924126</v>
      </c>
      <c r="I201" s="13">
        <f t="shared" si="11"/>
        <v>11383.431655268394</v>
      </c>
    </row>
    <row r="202" spans="2:9" x14ac:dyDescent="0.25">
      <c r="B202" s="6" t="s">
        <v>201</v>
      </c>
      <c r="C202" s="7">
        <v>13031.2</v>
      </c>
      <c r="D202" s="8">
        <f t="shared" si="9"/>
        <v>5.1835853131750025E-3</v>
      </c>
      <c r="H202" s="13">
        <f t="shared" si="10"/>
        <v>13061.755911574151</v>
      </c>
      <c r="I202" s="13">
        <f t="shared" si="11"/>
        <v>11468.807392682907</v>
      </c>
    </row>
    <row r="203" spans="2:9" x14ac:dyDescent="0.25">
      <c r="B203" s="6" t="s">
        <v>202</v>
      </c>
      <c r="C203" s="7">
        <v>13152.1</v>
      </c>
      <c r="D203" s="8">
        <f t="shared" si="9"/>
        <v>9.2777334397445843E-3</v>
      </c>
      <c r="H203" s="13">
        <f t="shared" si="10"/>
        <v>13129.462637681663</v>
      </c>
      <c r="I203" s="13">
        <f t="shared" si="11"/>
        <v>11554.823448128029</v>
      </c>
    </row>
    <row r="204" spans="2:9" x14ac:dyDescent="0.25">
      <c r="B204" s="6" t="s">
        <v>203</v>
      </c>
      <c r="C204" s="7">
        <v>13372.4</v>
      </c>
      <c r="D204" s="8">
        <f t="shared" si="9"/>
        <v>1.6750176777852909E-2</v>
      </c>
      <c r="H204" s="13">
        <f t="shared" si="10"/>
        <v>13251.27429224116</v>
      </c>
      <c r="I204" s="13">
        <f t="shared" si="11"/>
        <v>11641.484623988988</v>
      </c>
    </row>
    <row r="205" spans="2:9" x14ac:dyDescent="0.25">
      <c r="B205" s="6" t="s">
        <v>204</v>
      </c>
      <c r="C205" s="7">
        <v>13528.7</v>
      </c>
      <c r="D205" s="8">
        <f t="shared" si="9"/>
        <v>1.1688253417486846E-2</v>
      </c>
      <c r="H205" s="13">
        <f t="shared" si="10"/>
        <v>13473.235479168017</v>
      </c>
      <c r="I205" s="13">
        <f t="shared" si="11"/>
        <v>11728.795758668906</v>
      </c>
    </row>
    <row r="206" spans="2:9" x14ac:dyDescent="0.25">
      <c r="B206" s="6" t="s">
        <v>205</v>
      </c>
      <c r="C206" s="7">
        <v>13606.5</v>
      </c>
      <c r="D206" s="8">
        <f t="shared" si="9"/>
        <v>5.7507373213981586E-3</v>
      </c>
      <c r="H206" s="13">
        <f t="shared" si="10"/>
        <v>13630.714069802008</v>
      </c>
      <c r="I206" s="13">
        <f t="shared" si="11"/>
        <v>11816.761726858924</v>
      </c>
    </row>
    <row r="207" spans="2:9" x14ac:dyDescent="0.25">
      <c r="B207" s="6" t="s">
        <v>206</v>
      </c>
      <c r="C207" s="7">
        <v>13706.2</v>
      </c>
      <c r="D207" s="8">
        <f t="shared" si="9"/>
        <v>7.3273802961820256E-3</v>
      </c>
      <c r="H207" s="13">
        <f t="shared" si="10"/>
        <v>13709.100725920525</v>
      </c>
      <c r="I207" s="13">
        <f t="shared" si="11"/>
        <v>11905.387439810365</v>
      </c>
    </row>
    <row r="208" spans="2:9" x14ac:dyDescent="0.25">
      <c r="B208" s="6" t="s">
        <v>207</v>
      </c>
      <c r="C208" s="7">
        <v>13830.8</v>
      </c>
      <c r="D208" s="8">
        <f t="shared" si="9"/>
        <v>9.0907764369408395E-3</v>
      </c>
      <c r="H208" s="13">
        <f t="shared" si="10"/>
        <v>13809.55252045801</v>
      </c>
      <c r="I208" s="13">
        <f t="shared" si="11"/>
        <v>11994.677845608943</v>
      </c>
    </row>
    <row r="209" spans="2:9" x14ac:dyDescent="0.25">
      <c r="B209" s="6" t="s">
        <v>208</v>
      </c>
      <c r="C209" s="7">
        <v>13950.4</v>
      </c>
      <c r="D209" s="8">
        <f t="shared" si="9"/>
        <v>8.647366746681347E-3</v>
      </c>
      <c r="H209" s="13">
        <f t="shared" si="10"/>
        <v>13935.092075115686</v>
      </c>
      <c r="I209" s="13">
        <f t="shared" si="11"/>
        <v>12084.63792945101</v>
      </c>
    </row>
    <row r="210" spans="2:9" x14ac:dyDescent="0.25">
      <c r="B210" s="6" t="s">
        <v>209</v>
      </c>
      <c r="C210" s="7">
        <v>14099.1</v>
      </c>
      <c r="D210" s="8">
        <f t="shared" si="9"/>
        <v>1.0659192567955092E-2</v>
      </c>
      <c r="H210" s="13">
        <f t="shared" si="10"/>
        <v>14055.593926937985</v>
      </c>
      <c r="I210" s="13">
        <f t="shared" si="11"/>
        <v>12175.272713921893</v>
      </c>
    </row>
    <row r="211" spans="2:9" x14ac:dyDescent="0.25">
      <c r="B211" s="6" t="s">
        <v>210</v>
      </c>
      <c r="C211" s="7">
        <v>14172.7</v>
      </c>
      <c r="D211" s="8">
        <f t="shared" si="9"/>
        <v>5.2201913597322075E-3</v>
      </c>
      <c r="H211" s="13">
        <f t="shared" si="10"/>
        <v>14205.415209262197</v>
      </c>
      <c r="I211" s="13">
        <f t="shared" si="11"/>
        <v>12266.587259276308</v>
      </c>
    </row>
    <row r="212" spans="2:9" x14ac:dyDescent="0.25">
      <c r="B212" s="6" t="s">
        <v>211</v>
      </c>
      <c r="C212" s="7">
        <v>14291.8</v>
      </c>
      <c r="D212" s="8">
        <f t="shared" si="9"/>
        <v>8.4034799297239438E-3</v>
      </c>
      <c r="H212" s="13">
        <f t="shared" si="10"/>
        <v>14279.570194998996</v>
      </c>
      <c r="I212" s="13">
        <f t="shared" si="11"/>
        <v>12358.58666372088</v>
      </c>
    </row>
    <row r="213" spans="2:9" x14ac:dyDescent="0.25">
      <c r="B213" s="6" t="s">
        <v>212</v>
      </c>
      <c r="C213" s="7">
        <v>14373.4</v>
      </c>
      <c r="D213" s="8">
        <f t="shared" si="9"/>
        <v>5.7095677241495377E-3</v>
      </c>
      <c r="H213" s="13">
        <f t="shared" si="10"/>
        <v>14399.568276537755</v>
      </c>
      <c r="I213" s="13">
        <f t="shared" si="11"/>
        <v>12451.276063698786</v>
      </c>
    </row>
    <row r="214" spans="2:9" x14ac:dyDescent="0.25">
      <c r="B214" s="6" t="s">
        <v>213</v>
      </c>
      <c r="C214" s="7">
        <v>14546.1</v>
      </c>
      <c r="D214" s="8">
        <f t="shared" si="9"/>
        <v>1.2015250393087281E-2</v>
      </c>
      <c r="H214" s="13">
        <f t="shared" si="10"/>
        <v>14481.783586811162</v>
      </c>
      <c r="I214" s="13">
        <f t="shared" si="11"/>
        <v>12544.660634176527</v>
      </c>
    </row>
    <row r="215" spans="2:9" x14ac:dyDescent="0.25">
      <c r="B215" s="6" t="s">
        <v>214</v>
      </c>
      <c r="C215" s="7">
        <v>14589.6</v>
      </c>
      <c r="D215" s="8">
        <f t="shared" si="9"/>
        <v>2.9904922969043249E-3</v>
      </c>
      <c r="H215" s="13">
        <f t="shared" si="10"/>
        <v>14655.785842745199</v>
      </c>
      <c r="I215" s="13">
        <f t="shared" si="11"/>
        <v>12638.745588932852</v>
      </c>
    </row>
    <row r="216" spans="2:9" x14ac:dyDescent="0.25">
      <c r="B216" s="6" t="s">
        <v>215</v>
      </c>
      <c r="C216" s="7">
        <v>14602.6</v>
      </c>
      <c r="D216" s="8">
        <f t="shared" si="9"/>
        <v>8.9104567637221033E-4</v>
      </c>
      <c r="H216" s="13">
        <f t="shared" si="10"/>
        <v>14699.613857413009</v>
      </c>
      <c r="I216" s="13">
        <f t="shared" si="11"/>
        <v>12733.536180849849</v>
      </c>
    </row>
    <row r="217" spans="2:9" x14ac:dyDescent="0.25">
      <c r="B217" s="6" t="s">
        <v>216</v>
      </c>
      <c r="C217" s="7">
        <v>14716.9</v>
      </c>
      <c r="D217" s="8">
        <f t="shared" si="9"/>
        <v>7.827373207510941E-3</v>
      </c>
      <c r="H217" s="13">
        <f t="shared" si="10"/>
        <v>14712.711884784998</v>
      </c>
      <c r="I217" s="13">
        <f t="shared" si="11"/>
        <v>12829.037702206224</v>
      </c>
    </row>
    <row r="218" spans="2:9" x14ac:dyDescent="0.25">
      <c r="B218" s="6" t="s">
        <v>217</v>
      </c>
      <c r="C218" s="7">
        <v>14726</v>
      </c>
      <c r="D218" s="8">
        <f t="shared" si="9"/>
        <v>6.1833674211283379E-4</v>
      </c>
      <c r="H218" s="13">
        <f t="shared" si="10"/>
        <v>14827.873771601791</v>
      </c>
      <c r="I218" s="13">
        <f t="shared" si="11"/>
        <v>12925.255484972771</v>
      </c>
    </row>
    <row r="219" spans="2:9" x14ac:dyDescent="0.25">
      <c r="B219" s="6" t="s">
        <v>218</v>
      </c>
      <c r="C219" s="7">
        <v>14838.7</v>
      </c>
      <c r="D219" s="8">
        <f t="shared" si="9"/>
        <v>7.653130517452175E-3</v>
      </c>
      <c r="H219" s="13">
        <f t="shared" si="10"/>
        <v>14837.042390762184</v>
      </c>
      <c r="I219" s="13">
        <f t="shared" si="11"/>
        <v>13022.194901110068</v>
      </c>
    </row>
    <row r="220" spans="2:9" x14ac:dyDescent="0.25">
      <c r="B220" s="6" t="s">
        <v>219</v>
      </c>
      <c r="C220" s="7">
        <v>14938.5</v>
      </c>
      <c r="D220" s="8">
        <f t="shared" si="9"/>
        <v>6.725656560210751E-3</v>
      </c>
      <c r="H220" s="13">
        <f t="shared" si="10"/>
        <v>14950.592212671658</v>
      </c>
      <c r="I220" s="13">
        <f t="shared" si="11"/>
        <v>13119.861362868392</v>
      </c>
    </row>
    <row r="221" spans="2:9" x14ac:dyDescent="0.25">
      <c r="B221" s="6" t="s">
        <v>220</v>
      </c>
      <c r="C221" s="7">
        <v>14991.8</v>
      </c>
      <c r="D221" s="8">
        <f t="shared" si="9"/>
        <v>3.5679619774407921E-3</v>
      </c>
      <c r="H221" s="13">
        <f t="shared" si="10"/>
        <v>15051.144761265849</v>
      </c>
      <c r="I221" s="13">
        <f t="shared" si="11"/>
        <v>13218.260323089906</v>
      </c>
    </row>
    <row r="222" spans="2:9" x14ac:dyDescent="0.25">
      <c r="B222" s="6" t="s">
        <v>221</v>
      </c>
      <c r="C222" s="7">
        <v>14889.5</v>
      </c>
      <c r="D222" s="8">
        <f t="shared" si="9"/>
        <v>-6.8237303059005107E-3</v>
      </c>
      <c r="H222" s="13">
        <f t="shared" si="10"/>
        <v>15104.846673491002</v>
      </c>
      <c r="I222" s="13">
        <f t="shared" si="11"/>
        <v>13317.39727551308</v>
      </c>
    </row>
    <row r="223" spans="2:9" x14ac:dyDescent="0.25">
      <c r="B223" s="6" t="s">
        <v>222</v>
      </c>
      <c r="C223" s="7">
        <v>14963.4</v>
      </c>
      <c r="D223" s="8">
        <f t="shared" si="9"/>
        <v>4.9632291211927628E-3</v>
      </c>
      <c r="H223" s="13">
        <f t="shared" si="10"/>
        <v>15001.775273479121</v>
      </c>
      <c r="I223" s="13">
        <f t="shared" si="11"/>
        <v>13417.277755079427</v>
      </c>
    </row>
    <row r="224" spans="2:9" x14ac:dyDescent="0.25">
      <c r="B224" s="6" t="s">
        <v>223</v>
      </c>
      <c r="C224" s="7">
        <v>14891.6</v>
      </c>
      <c r="D224" s="8">
        <f t="shared" si="9"/>
        <v>-4.7983747009369042E-3</v>
      </c>
      <c r="H224" s="13">
        <f t="shared" si="10"/>
        <v>15076.232521386042</v>
      </c>
      <c r="I224" s="13">
        <f t="shared" si="11"/>
        <v>13517.907338242523</v>
      </c>
    </row>
    <row r="225" spans="2:9" x14ac:dyDescent="0.25">
      <c r="B225" s="6" t="s">
        <v>224</v>
      </c>
      <c r="C225" s="7">
        <v>14577</v>
      </c>
      <c r="D225" s="8">
        <f t="shared" si="9"/>
        <v>-2.1126003921673988E-2</v>
      </c>
      <c r="H225" s="13">
        <f t="shared" si="10"/>
        <v>15003.891108669981</v>
      </c>
      <c r="I225" s="13">
        <f t="shared" si="11"/>
        <v>13619.291643279343</v>
      </c>
    </row>
    <row r="226" spans="2:9" x14ac:dyDescent="0.25">
      <c r="B226" s="6" t="s">
        <v>225</v>
      </c>
      <c r="C226" s="7">
        <v>14375</v>
      </c>
      <c r="D226" s="8">
        <f t="shared" si="9"/>
        <v>-1.3857446662550593E-2</v>
      </c>
      <c r="H226" s="13">
        <f t="shared" si="10"/>
        <v>14686.91884626785</v>
      </c>
      <c r="I226" s="13">
        <f t="shared" si="11"/>
        <v>13721.436330603938</v>
      </c>
    </row>
    <row r="227" spans="2:9" x14ac:dyDescent="0.25">
      <c r="B227" s="6" t="s">
        <v>226</v>
      </c>
      <c r="C227" s="7">
        <v>14355.6</v>
      </c>
      <c r="D227" s="8">
        <f t="shared" si="9"/>
        <v>-1.3495652173912791E-3</v>
      </c>
      <c r="H227" s="13">
        <f t="shared" si="10"/>
        <v>14483.395651718483</v>
      </c>
      <c r="I227" s="13">
        <f t="shared" si="11"/>
        <v>13824.347103083468</v>
      </c>
    </row>
    <row r="228" spans="2:9" x14ac:dyDescent="0.25">
      <c r="B228" s="6" t="s">
        <v>227</v>
      </c>
      <c r="C228" s="7">
        <v>14402.5</v>
      </c>
      <c r="D228" s="8">
        <f t="shared" si="9"/>
        <v>3.2670177491710296E-3</v>
      </c>
      <c r="H228" s="13">
        <f t="shared" si="10"/>
        <v>14463.849364717209</v>
      </c>
      <c r="I228" s="13">
        <f t="shared" si="11"/>
        <v>13928.029706356594</v>
      </c>
    </row>
    <row r="229" spans="2:9" x14ac:dyDescent="0.25">
      <c r="B229" s="6" t="s">
        <v>228</v>
      </c>
      <c r="C229" s="7">
        <v>14541.9</v>
      </c>
      <c r="D229" s="8">
        <f t="shared" si="9"/>
        <v>9.6788751952785728E-3</v>
      </c>
      <c r="H229" s="13">
        <f t="shared" si="10"/>
        <v>14511.103017313077</v>
      </c>
      <c r="I229" s="13">
        <f t="shared" si="11"/>
        <v>14032.489929154268</v>
      </c>
    </row>
    <row r="230" spans="2:9" x14ac:dyDescent="0.25">
      <c r="B230" s="6" t="s">
        <v>229</v>
      </c>
      <c r="C230" s="7">
        <v>14604.8</v>
      </c>
      <c r="D230" s="8">
        <f t="shared" si="9"/>
        <v>4.3254320274516839E-3</v>
      </c>
      <c r="H230" s="13">
        <f t="shared" si="10"/>
        <v>14651.55417236348</v>
      </c>
      <c r="I230" s="13">
        <f t="shared" si="11"/>
        <v>14137.733603622924</v>
      </c>
    </row>
    <row r="231" spans="2:9" x14ac:dyDescent="0.25">
      <c r="B231" s="6" t="s">
        <v>230</v>
      </c>
      <c r="C231" s="7">
        <v>14745.9</v>
      </c>
      <c r="D231" s="8">
        <f t="shared" si="9"/>
        <v>9.6612072743207968E-3</v>
      </c>
      <c r="H231" s="13">
        <f t="shared" si="10"/>
        <v>14714.928474032564</v>
      </c>
      <c r="I231" s="13">
        <f t="shared" si="11"/>
        <v>14243.766605650097</v>
      </c>
    </row>
    <row r="232" spans="2:9" x14ac:dyDescent="0.25">
      <c r="B232" s="6" t="s">
        <v>231</v>
      </c>
      <c r="C232" s="7">
        <v>14845.5</v>
      </c>
      <c r="D232" s="8">
        <f t="shared" si="9"/>
        <v>6.7544198726425895E-3</v>
      </c>
      <c r="H232" s="13">
        <f t="shared" si="10"/>
        <v>14857.092448046998</v>
      </c>
      <c r="I232" s="13">
        <f t="shared" si="11"/>
        <v>14350.594855192472</v>
      </c>
    </row>
    <row r="233" spans="2:9" x14ac:dyDescent="0.25">
      <c r="B233" s="6" t="s">
        <v>232</v>
      </c>
      <c r="C233" s="7">
        <v>14939</v>
      </c>
      <c r="D233" s="8">
        <f t="shared" si="9"/>
        <v>6.2982048432184837E-3</v>
      </c>
      <c r="H233" s="13">
        <f t="shared" si="10"/>
        <v>14957.443488527775</v>
      </c>
      <c r="I233" s="13">
        <f t="shared" si="11"/>
        <v>14458.224316606416</v>
      </c>
    </row>
    <row r="234" spans="2:9" x14ac:dyDescent="0.25">
      <c r="B234" s="6" t="s">
        <v>233</v>
      </c>
      <c r="C234" s="7">
        <v>14881.3</v>
      </c>
      <c r="D234" s="8">
        <f t="shared" si="9"/>
        <v>-3.862373652854992E-3</v>
      </c>
      <c r="H234" s="13">
        <f t="shared" si="10"/>
        <v>15051.648531549386</v>
      </c>
      <c r="I234" s="13">
        <f t="shared" si="11"/>
        <v>14566.660998980964</v>
      </c>
    </row>
    <row r="235" spans="2:9" x14ac:dyDescent="0.25">
      <c r="B235" s="6" t="s">
        <v>234</v>
      </c>
      <c r="C235" s="7">
        <v>14989.6</v>
      </c>
      <c r="D235" s="8">
        <f t="shared" si="9"/>
        <v>7.2775899954977789E-3</v>
      </c>
      <c r="H235" s="13">
        <f t="shared" si="10"/>
        <v>14993.513440829096</v>
      </c>
      <c r="I235" s="13">
        <f t="shared" si="11"/>
        <v>14675.910956473321</v>
      </c>
    </row>
    <row r="236" spans="2:9" x14ac:dyDescent="0.25">
      <c r="B236" s="6" t="s">
        <v>235</v>
      </c>
      <c r="C236" s="7">
        <v>15021.1</v>
      </c>
      <c r="D236" s="8">
        <f t="shared" si="9"/>
        <v>2.1014570101937345E-3</v>
      </c>
      <c r="H236" s="13">
        <f t="shared" si="10"/>
        <v>15102.630084243436</v>
      </c>
      <c r="I236" s="13">
        <f t="shared" si="11"/>
        <v>14785.980288646871</v>
      </c>
    </row>
    <row r="237" spans="2:9" x14ac:dyDescent="0.25">
      <c r="B237" s="6" t="s">
        <v>236</v>
      </c>
      <c r="C237" s="7">
        <v>15190.3</v>
      </c>
      <c r="D237" s="8">
        <f t="shared" si="9"/>
        <v>1.1264155088508757E-2</v>
      </c>
      <c r="H237" s="13">
        <f t="shared" si="10"/>
        <v>15134.367612106333</v>
      </c>
      <c r="I237" s="13">
        <f t="shared" si="11"/>
        <v>14896.875140811722</v>
      </c>
    </row>
    <row r="238" spans="2:9" x14ac:dyDescent="0.25">
      <c r="B238" s="6" t="s">
        <v>237</v>
      </c>
      <c r="C238" s="7">
        <v>15275</v>
      </c>
      <c r="D238" s="8">
        <f t="shared" si="9"/>
        <v>5.5759267427240231E-3</v>
      </c>
      <c r="H238" s="13">
        <f t="shared" si="10"/>
        <v>15304.843476055603</v>
      </c>
      <c r="I238" s="13">
        <f t="shared" si="11"/>
        <v>15008.601704367809</v>
      </c>
    </row>
    <row r="239" spans="2:9" x14ac:dyDescent="0.25">
      <c r="B239" s="6" t="s">
        <v>238</v>
      </c>
      <c r="C239" s="7">
        <v>15336.7</v>
      </c>
      <c r="D239" s="8">
        <f t="shared" si="9"/>
        <v>4.0392798690671505E-3</v>
      </c>
      <c r="H239" s="13">
        <f t="shared" si="10"/>
        <v>15390.182162086945</v>
      </c>
      <c r="I239" s="13">
        <f t="shared" si="11"/>
        <v>15121.166217150569</v>
      </c>
    </row>
    <row r="240" spans="2:9" x14ac:dyDescent="0.25">
      <c r="B240" s="6" t="s">
        <v>239</v>
      </c>
      <c r="C240" s="7">
        <v>15431.3</v>
      </c>
      <c r="D240" s="8">
        <f t="shared" si="9"/>
        <v>6.1682108928256107E-3</v>
      </c>
      <c r="H240" s="13">
        <f t="shared" si="10"/>
        <v>15452.347415075539</v>
      </c>
      <c r="I240" s="13">
        <f t="shared" si="11"/>
        <v>15234.574963779198</v>
      </c>
    </row>
    <row r="241" spans="2:9" x14ac:dyDescent="0.25">
      <c r="B241" s="6" t="s">
        <v>240</v>
      </c>
      <c r="C241" s="7">
        <v>15433.7</v>
      </c>
      <c r="D241" s="8">
        <f t="shared" si="9"/>
        <v>1.5552805013196912E-4</v>
      </c>
      <c r="H241" s="13">
        <f t="shared" si="10"/>
        <v>15547.660752720934</v>
      </c>
      <c r="I241" s="13">
        <f t="shared" si="11"/>
        <v>15348.834276007541</v>
      </c>
    </row>
    <row r="242" spans="2:9" x14ac:dyDescent="0.25">
      <c r="B242" s="6" t="s">
        <v>241</v>
      </c>
      <c r="C242" s="7">
        <v>15538.4</v>
      </c>
      <c r="D242" s="8">
        <f t="shared" si="9"/>
        <v>6.7838561070902572E-3</v>
      </c>
      <c r="H242" s="13">
        <f t="shared" si="10"/>
        <v>15550.078850081918</v>
      </c>
      <c r="I242" s="13">
        <f t="shared" si="11"/>
        <v>15463.950533077597</v>
      </c>
    </row>
    <row r="243" spans="2:9" x14ac:dyDescent="0.25">
      <c r="B243" s="6" t="s">
        <v>242</v>
      </c>
      <c r="C243" s="7">
        <v>15606.6</v>
      </c>
      <c r="D243" s="8">
        <f t="shared" si="9"/>
        <v>4.3891262935695265E-3</v>
      </c>
      <c r="H243" s="13">
        <f t="shared" si="10"/>
        <v>15655.568347454782</v>
      </c>
      <c r="I243" s="13">
        <f t="shared" si="11"/>
        <v>15579.93016207568</v>
      </c>
    </row>
    <row r="244" spans="2:9" x14ac:dyDescent="0.25">
      <c r="B244" s="6" t="s">
        <v>243</v>
      </c>
      <c r="C244" s="7">
        <v>15779.9</v>
      </c>
      <c r="D244" s="8">
        <f t="shared" si="9"/>
        <v>1.1104276395883746E-2</v>
      </c>
      <c r="H244" s="13">
        <f t="shared" si="10"/>
        <v>15724.28261412937</v>
      </c>
      <c r="I244" s="13">
        <f t="shared" si="11"/>
        <v>15696.779638291247</v>
      </c>
    </row>
    <row r="245" spans="2:9" x14ac:dyDescent="0.25">
      <c r="B245" s="6" t="s">
        <v>244</v>
      </c>
      <c r="C245" s="7">
        <v>15916.2</v>
      </c>
      <c r="D245" s="8">
        <f t="shared" si="9"/>
        <v>8.6375705802952552E-3</v>
      </c>
      <c r="H245" s="13">
        <f t="shared" si="10"/>
        <v>15898.889394403652</v>
      </c>
      <c r="I245" s="13">
        <f t="shared" si="11"/>
        <v>15814.505485578431</v>
      </c>
    </row>
    <row r="246" spans="2:9" x14ac:dyDescent="0.25">
      <c r="B246" s="6" t="s">
        <v>245</v>
      </c>
      <c r="C246" s="7">
        <v>15831.7</v>
      </c>
      <c r="D246" s="8">
        <f t="shared" si="9"/>
        <v>-5.3090561817519255E-3</v>
      </c>
      <c r="H246" s="13">
        <f t="shared" si="10"/>
        <v>16036.217173696121</v>
      </c>
      <c r="I246" s="13">
        <f t="shared" si="11"/>
        <v>15933.114276720269</v>
      </c>
    </row>
    <row r="247" spans="2:9" x14ac:dyDescent="0.25">
      <c r="B247" s="6" t="s">
        <v>246</v>
      </c>
      <c r="C247" s="7">
        <v>16010.4</v>
      </c>
      <c r="D247" s="8">
        <f t="shared" si="9"/>
        <v>1.128748018216609E-2</v>
      </c>
      <c r="H247" s="13">
        <f t="shared" si="10"/>
        <v>15951.079995778195</v>
      </c>
      <c r="I247" s="13">
        <f t="shared" si="11"/>
        <v>16052.61263379567</v>
      </c>
    </row>
    <row r="248" spans="2:9" x14ac:dyDescent="0.25">
      <c r="B248" s="6" t="s">
        <v>247</v>
      </c>
      <c r="C248" s="7">
        <v>16205.6</v>
      </c>
      <c r="D248" s="8">
        <f t="shared" si="9"/>
        <v>1.2192075151151798E-2</v>
      </c>
      <c r="H248" s="13">
        <f t="shared" si="10"/>
        <v>16131.127495114686</v>
      </c>
      <c r="I248" s="13">
        <f t="shared" si="11"/>
        <v>16173.007228549137</v>
      </c>
    </row>
    <row r="249" spans="2:9" x14ac:dyDescent="0.25">
      <c r="B249" s="6" t="s">
        <v>248</v>
      </c>
      <c r="C249" s="7">
        <v>16293.7</v>
      </c>
      <c r="D249" s="8">
        <f t="shared" si="9"/>
        <v>5.4363923581971889E-3</v>
      </c>
      <c r="H249" s="13">
        <f t="shared" si="10"/>
        <v>16327.799413807936</v>
      </c>
      <c r="I249" s="13">
        <f t="shared" si="11"/>
        <v>16294.304782763256</v>
      </c>
    </row>
    <row r="250" spans="2:9" x14ac:dyDescent="0.25">
      <c r="B250" s="6"/>
      <c r="C250" s="7"/>
      <c r="D250" s="8"/>
    </row>
    <row r="251" spans="2:9" x14ac:dyDescent="0.25">
      <c r="B251" s="6"/>
      <c r="C251" s="7"/>
      <c r="D251" s="8"/>
    </row>
    <row r="252" spans="2:9" x14ac:dyDescent="0.25">
      <c r="B252" s="6"/>
      <c r="C252" s="7"/>
      <c r="D252" s="8"/>
    </row>
    <row r="253" spans="2:9" x14ac:dyDescent="0.25">
      <c r="B253" s="6"/>
      <c r="C253" s="7"/>
      <c r="D253" s="8"/>
    </row>
    <row r="254" spans="2:9" x14ac:dyDescent="0.25">
      <c r="B254" s="6"/>
      <c r="C254" s="7"/>
      <c r="D254" s="8"/>
    </row>
    <row r="255" spans="2:9" x14ac:dyDescent="0.25">
      <c r="B255" s="6"/>
      <c r="C255" s="7"/>
      <c r="D255" s="8"/>
    </row>
    <row r="256" spans="2:9" x14ac:dyDescent="0.25">
      <c r="B256" s="6"/>
      <c r="C256" s="7"/>
      <c r="D256" s="8"/>
    </row>
    <row r="257" spans="2:4" x14ac:dyDescent="0.25">
      <c r="B257" s="6"/>
      <c r="C257" s="7"/>
      <c r="D257" s="8"/>
    </row>
    <row r="258" spans="2:4" x14ac:dyDescent="0.25">
      <c r="B258" s="6"/>
      <c r="C258" s="7"/>
      <c r="D258" s="8"/>
    </row>
    <row r="259" spans="2:4" x14ac:dyDescent="0.25">
      <c r="B259" s="6"/>
      <c r="C259" s="7"/>
      <c r="D259" s="8"/>
    </row>
    <row r="260" spans="2:4" x14ac:dyDescent="0.25">
      <c r="B260" s="6"/>
      <c r="C260" s="7"/>
      <c r="D260" s="8"/>
    </row>
    <row r="261" spans="2:4" x14ac:dyDescent="0.25">
      <c r="B261" s="6"/>
      <c r="C261" s="7"/>
      <c r="D261" s="8"/>
    </row>
    <row r="262" spans="2:4" x14ac:dyDescent="0.25">
      <c r="B262" s="6"/>
      <c r="C262" s="7"/>
      <c r="D262" s="8"/>
    </row>
    <row r="263" spans="2:4" x14ac:dyDescent="0.25">
      <c r="B263" s="6"/>
      <c r="C263" s="7"/>
      <c r="D263" s="8"/>
    </row>
    <row r="264" spans="2:4" x14ac:dyDescent="0.25">
      <c r="B264" s="6"/>
      <c r="C264" s="7"/>
      <c r="D264" s="8"/>
    </row>
    <row r="265" spans="2:4" x14ac:dyDescent="0.25">
      <c r="B265" s="6"/>
      <c r="C265" s="7"/>
      <c r="D265" s="8"/>
    </row>
    <row r="266" spans="2:4" x14ac:dyDescent="0.25">
      <c r="B266" s="6"/>
      <c r="C266" s="7"/>
      <c r="D266" s="8"/>
    </row>
    <row r="267" spans="2:4" x14ac:dyDescent="0.25">
      <c r="B267" s="6"/>
      <c r="C267" s="7"/>
      <c r="D267" s="8"/>
    </row>
    <row r="268" spans="2:4" x14ac:dyDescent="0.25">
      <c r="B268" s="6"/>
      <c r="C268" s="7"/>
      <c r="D268" s="8"/>
    </row>
    <row r="269" spans="2:4" x14ac:dyDescent="0.25">
      <c r="B269" s="6"/>
      <c r="C269" s="7"/>
      <c r="D269" s="8"/>
    </row>
    <row r="270" spans="2:4" x14ac:dyDescent="0.25">
      <c r="B270" s="6"/>
      <c r="C270" s="7"/>
      <c r="D270" s="8"/>
    </row>
    <row r="271" spans="2:4" x14ac:dyDescent="0.25">
      <c r="B271" s="6"/>
      <c r="C271" s="7"/>
      <c r="D271" s="8"/>
    </row>
    <row r="272" spans="2:4" x14ac:dyDescent="0.25">
      <c r="B272" s="6"/>
      <c r="C272" s="7"/>
      <c r="D272" s="8"/>
    </row>
    <row r="273" spans="2:4" x14ac:dyDescent="0.25">
      <c r="B273" s="6"/>
      <c r="C273" s="7"/>
      <c r="D273" s="8"/>
    </row>
    <row r="274" spans="2:4" x14ac:dyDescent="0.25">
      <c r="B274" s="6"/>
      <c r="C274" s="7"/>
      <c r="D274" s="8"/>
    </row>
    <row r="275" spans="2:4" x14ac:dyDescent="0.25">
      <c r="B275" s="6"/>
      <c r="C275" s="7"/>
      <c r="D275" s="8"/>
    </row>
    <row r="276" spans="2:4" x14ac:dyDescent="0.25">
      <c r="B276" s="6"/>
      <c r="C276" s="7"/>
      <c r="D276" s="8"/>
    </row>
    <row r="277" spans="2:4" x14ac:dyDescent="0.25">
      <c r="B277" s="6"/>
      <c r="C277" s="7"/>
      <c r="D277" s="8"/>
    </row>
    <row r="278" spans="2:4" x14ac:dyDescent="0.25">
      <c r="B278" s="6"/>
      <c r="C278" s="7"/>
      <c r="D278" s="8"/>
    </row>
    <row r="279" spans="2:4" x14ac:dyDescent="0.25">
      <c r="B279" s="6"/>
      <c r="C279" s="7"/>
      <c r="D279" s="8"/>
    </row>
    <row r="280" spans="2:4" x14ac:dyDescent="0.25">
      <c r="B280" s="6"/>
      <c r="C280" s="7"/>
      <c r="D280" s="8"/>
    </row>
    <row r="281" spans="2:4" x14ac:dyDescent="0.25">
      <c r="B281" s="6"/>
      <c r="C281" s="7"/>
      <c r="D281" s="8"/>
    </row>
    <row r="282" spans="2:4" x14ac:dyDescent="0.25">
      <c r="B282" s="6"/>
      <c r="C282" s="7"/>
      <c r="D282" s="8"/>
    </row>
    <row r="283" spans="2:4" x14ac:dyDescent="0.25">
      <c r="B283" s="6"/>
      <c r="C283" s="7"/>
      <c r="D283" s="8"/>
    </row>
    <row r="284" spans="2:4" x14ac:dyDescent="0.25">
      <c r="B284" s="6"/>
      <c r="C284" s="7"/>
      <c r="D284" s="8"/>
    </row>
    <row r="285" spans="2:4" x14ac:dyDescent="0.25">
      <c r="B285" s="6"/>
      <c r="C285" s="7"/>
      <c r="D285" s="8"/>
    </row>
    <row r="286" spans="2:4" x14ac:dyDescent="0.25">
      <c r="B286" s="6"/>
      <c r="C286" s="7"/>
      <c r="D286" s="8"/>
    </row>
    <row r="287" spans="2:4" x14ac:dyDescent="0.25">
      <c r="B287" s="6"/>
      <c r="C287" s="7"/>
      <c r="D287" s="8"/>
    </row>
    <row r="288" spans="2:4" x14ac:dyDescent="0.25">
      <c r="B288" s="6"/>
      <c r="C288" s="7"/>
      <c r="D288" s="8"/>
    </row>
    <row r="289" spans="2:4" x14ac:dyDescent="0.25">
      <c r="B289" s="6"/>
      <c r="C289" s="7"/>
      <c r="D289" s="8"/>
    </row>
    <row r="290" spans="2:4" x14ac:dyDescent="0.25">
      <c r="B290" s="6"/>
      <c r="C290" s="7"/>
      <c r="D290" s="8"/>
    </row>
    <row r="291" spans="2:4" x14ac:dyDescent="0.25">
      <c r="B291" s="6"/>
      <c r="C291" s="7"/>
      <c r="D291" s="8"/>
    </row>
    <row r="292" spans="2:4" x14ac:dyDescent="0.25">
      <c r="B292" s="6"/>
      <c r="C292" s="7"/>
      <c r="D292" s="8"/>
    </row>
    <row r="293" spans="2:4" x14ac:dyDescent="0.25">
      <c r="B293" s="6"/>
      <c r="C293" s="7"/>
      <c r="D293" s="8"/>
    </row>
    <row r="294" spans="2:4" x14ac:dyDescent="0.25">
      <c r="B294" s="6"/>
      <c r="C294" s="7"/>
      <c r="D294" s="8"/>
    </row>
    <row r="295" spans="2:4" x14ac:dyDescent="0.25">
      <c r="B295" s="6"/>
      <c r="C295" s="7"/>
      <c r="D295" s="8"/>
    </row>
    <row r="296" spans="2:4" x14ac:dyDescent="0.25">
      <c r="B296" s="6"/>
      <c r="C296" s="7"/>
      <c r="D296" s="8"/>
    </row>
    <row r="297" spans="2:4" x14ac:dyDescent="0.25">
      <c r="B297" s="6"/>
      <c r="C297" s="7"/>
      <c r="D297" s="8"/>
    </row>
    <row r="298" spans="2:4" x14ac:dyDescent="0.25">
      <c r="B298" s="6"/>
      <c r="C298" s="7"/>
      <c r="D298" s="8"/>
    </row>
    <row r="299" spans="2:4" x14ac:dyDescent="0.25">
      <c r="B299" s="6"/>
      <c r="C299" s="7"/>
      <c r="D299" s="8"/>
    </row>
    <row r="300" spans="2:4" x14ac:dyDescent="0.25">
      <c r="B300" s="6"/>
      <c r="C300" s="7"/>
      <c r="D300" s="8"/>
    </row>
    <row r="301" spans="2:4" x14ac:dyDescent="0.25">
      <c r="B301" s="6"/>
      <c r="C301" s="7"/>
      <c r="D301" s="8"/>
    </row>
    <row r="302" spans="2:4" x14ac:dyDescent="0.25">
      <c r="B302" s="6"/>
      <c r="C302" s="7"/>
      <c r="D302" s="8"/>
    </row>
    <row r="303" spans="2:4" x14ac:dyDescent="0.25">
      <c r="B303" s="6"/>
      <c r="C303" s="7"/>
      <c r="D303" s="8"/>
    </row>
    <row r="304" spans="2:4" x14ac:dyDescent="0.25">
      <c r="B304" s="6"/>
      <c r="C304" s="7"/>
      <c r="D304" s="8"/>
    </row>
    <row r="305" spans="2:4" x14ac:dyDescent="0.25">
      <c r="B305" s="6"/>
      <c r="C305" s="7"/>
      <c r="D305" s="8"/>
    </row>
    <row r="306" spans="2:4" x14ac:dyDescent="0.25">
      <c r="B306" s="6"/>
      <c r="C306" s="7"/>
      <c r="D306" s="8"/>
    </row>
    <row r="307" spans="2:4" x14ac:dyDescent="0.25">
      <c r="B307" s="6"/>
      <c r="C307" s="7"/>
      <c r="D307" s="8"/>
    </row>
    <row r="308" spans="2:4" x14ac:dyDescent="0.25">
      <c r="B308" s="6"/>
      <c r="C308" s="7"/>
      <c r="D308" s="8"/>
    </row>
    <row r="309" spans="2:4" x14ac:dyDescent="0.25">
      <c r="B309" s="6"/>
      <c r="C309" s="7"/>
      <c r="D309" s="8"/>
    </row>
    <row r="310" spans="2:4" x14ac:dyDescent="0.25">
      <c r="B310" s="6"/>
      <c r="C310" s="7"/>
      <c r="D310" s="8"/>
    </row>
    <row r="311" spans="2:4" x14ac:dyDescent="0.25">
      <c r="B311" s="6"/>
      <c r="C311" s="7"/>
      <c r="D311" s="8"/>
    </row>
    <row r="312" spans="2:4" x14ac:dyDescent="0.25">
      <c r="B312" s="6"/>
      <c r="C312" s="7"/>
      <c r="D312" s="8"/>
    </row>
    <row r="313" spans="2:4" x14ac:dyDescent="0.25">
      <c r="B313" s="6"/>
      <c r="C313" s="7"/>
      <c r="D313" s="8"/>
    </row>
    <row r="314" spans="2:4" x14ac:dyDescent="0.25">
      <c r="B314" s="6"/>
      <c r="C314" s="7"/>
      <c r="D314" s="8"/>
    </row>
    <row r="315" spans="2:4" x14ac:dyDescent="0.25">
      <c r="B315" s="6"/>
      <c r="C315" s="7"/>
      <c r="D315" s="8"/>
    </row>
    <row r="316" spans="2:4" x14ac:dyDescent="0.25">
      <c r="B316" s="6"/>
      <c r="C316" s="7"/>
      <c r="D316" s="8"/>
    </row>
    <row r="317" spans="2:4" x14ac:dyDescent="0.25">
      <c r="B317" s="6"/>
      <c r="C317" s="7"/>
      <c r="D317" s="8"/>
    </row>
    <row r="318" spans="2:4" x14ac:dyDescent="0.25">
      <c r="B318" s="6"/>
      <c r="C318" s="7"/>
      <c r="D318" s="8"/>
    </row>
    <row r="319" spans="2:4" x14ac:dyDescent="0.25">
      <c r="B319" s="6"/>
      <c r="C319" s="7"/>
      <c r="D319" s="8"/>
    </row>
    <row r="320" spans="2:4" x14ac:dyDescent="0.25">
      <c r="B320" s="6"/>
      <c r="C320" s="7"/>
      <c r="D320" s="8"/>
    </row>
    <row r="321" spans="2:4" x14ac:dyDescent="0.25">
      <c r="B321" s="6"/>
      <c r="C321" s="7"/>
      <c r="D321" s="8"/>
    </row>
    <row r="322" spans="2:4" x14ac:dyDescent="0.25">
      <c r="B322" s="6"/>
      <c r="C322" s="7"/>
      <c r="D322" s="8"/>
    </row>
    <row r="323" spans="2:4" x14ac:dyDescent="0.25">
      <c r="B323" s="6"/>
      <c r="C323" s="7"/>
      <c r="D323" s="8"/>
    </row>
    <row r="324" spans="2:4" x14ac:dyDescent="0.25">
      <c r="B324" s="6"/>
      <c r="C324" s="7"/>
      <c r="D324" s="8"/>
    </row>
    <row r="325" spans="2:4" x14ac:dyDescent="0.25">
      <c r="B325" s="6"/>
      <c r="C325" s="7"/>
      <c r="D325" s="8"/>
    </row>
    <row r="326" spans="2:4" x14ac:dyDescent="0.25">
      <c r="B326" s="6"/>
      <c r="C326" s="7"/>
      <c r="D326" s="8"/>
    </row>
    <row r="327" spans="2:4" x14ac:dyDescent="0.25">
      <c r="B327" s="6"/>
      <c r="C327" s="7"/>
      <c r="D327" s="8"/>
    </row>
    <row r="328" spans="2:4" x14ac:dyDescent="0.25">
      <c r="B328" s="6"/>
      <c r="C328" s="7"/>
      <c r="D328" s="8"/>
    </row>
    <row r="329" spans="2:4" x14ac:dyDescent="0.25">
      <c r="B329" s="6"/>
      <c r="C329" s="7"/>
      <c r="D329" s="8"/>
    </row>
    <row r="330" spans="2:4" x14ac:dyDescent="0.25">
      <c r="B330" s="6"/>
      <c r="C330" s="7"/>
      <c r="D330" s="8"/>
    </row>
    <row r="331" spans="2:4" x14ac:dyDescent="0.25">
      <c r="B331" s="6"/>
      <c r="C331" s="7"/>
      <c r="D331" s="8"/>
    </row>
    <row r="332" spans="2:4" x14ac:dyDescent="0.25">
      <c r="B332" s="6"/>
      <c r="C332" s="7"/>
      <c r="D332" s="8"/>
    </row>
    <row r="333" spans="2:4" x14ac:dyDescent="0.25">
      <c r="B333" s="6"/>
      <c r="C333" s="7"/>
      <c r="D333" s="8"/>
    </row>
    <row r="334" spans="2:4" x14ac:dyDescent="0.25">
      <c r="B334" s="6"/>
      <c r="C334" s="7"/>
      <c r="D334" s="8"/>
    </row>
    <row r="335" spans="2:4" x14ac:dyDescent="0.25">
      <c r="B335" s="6"/>
      <c r="C335" s="7"/>
      <c r="D335" s="8"/>
    </row>
    <row r="336" spans="2:4" x14ac:dyDescent="0.25">
      <c r="B336" s="6"/>
      <c r="C336" s="7"/>
      <c r="D336" s="8"/>
    </row>
    <row r="337" spans="2:4" x14ac:dyDescent="0.25">
      <c r="B337" s="6"/>
      <c r="C337" s="7"/>
      <c r="D337" s="8"/>
    </row>
    <row r="338" spans="2:4" x14ac:dyDescent="0.25">
      <c r="B338" s="6"/>
      <c r="C338" s="7"/>
      <c r="D338" s="8"/>
    </row>
    <row r="339" spans="2:4" x14ac:dyDescent="0.25">
      <c r="B339" s="6"/>
      <c r="C339" s="7"/>
      <c r="D339" s="8"/>
    </row>
    <row r="340" spans="2:4" x14ac:dyDescent="0.25">
      <c r="B340" s="6"/>
      <c r="C340" s="7"/>
      <c r="D340" s="8"/>
    </row>
    <row r="341" spans="2:4" x14ac:dyDescent="0.25">
      <c r="B341" s="6"/>
      <c r="C341" s="7"/>
      <c r="D341" s="8"/>
    </row>
    <row r="342" spans="2:4" x14ac:dyDescent="0.25">
      <c r="B342" s="6"/>
      <c r="C342" s="7"/>
      <c r="D342" s="8"/>
    </row>
    <row r="343" spans="2:4" x14ac:dyDescent="0.25">
      <c r="B343" s="6"/>
      <c r="C343" s="7"/>
      <c r="D343" s="8"/>
    </row>
    <row r="344" spans="2:4" x14ac:dyDescent="0.25">
      <c r="B344" s="6"/>
      <c r="C344" s="7"/>
      <c r="D344" s="8"/>
    </row>
    <row r="345" spans="2:4" x14ac:dyDescent="0.25">
      <c r="B345" s="6"/>
      <c r="C345" s="7"/>
      <c r="D345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USDOC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csdjt1</dc:creator>
  <cp:lastModifiedBy>nathan</cp:lastModifiedBy>
  <dcterms:created xsi:type="dcterms:W3CDTF">2015-02-26T14:36:56Z</dcterms:created>
  <dcterms:modified xsi:type="dcterms:W3CDTF">2018-01-05T03:27:55Z</dcterms:modified>
</cp:coreProperties>
</file>