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915" windowHeight="17955"/>
  </bookViews>
  <sheets>
    <sheet name="since 1930" sheetId="9" r:id="rId1"/>
    <sheet name="Sheet8" sheetId="10" r:id="rId2"/>
  </sheets>
  <calcPr calcId="145621"/>
</workbook>
</file>

<file path=xl/calcChain.xml><?xml version="1.0" encoding="utf-8"?>
<calcChain xmlns="http://schemas.openxmlformats.org/spreadsheetml/2006/main">
  <c r="T44" i="9" l="1"/>
  <c r="T43" i="9"/>
  <c r="I7" i="9" l="1"/>
  <c r="L7" i="9" s="1"/>
  <c r="J7" i="9"/>
  <c r="K7" i="9"/>
  <c r="I92" i="9" l="1"/>
  <c r="J92" i="9"/>
  <c r="K92" i="9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T42" i="9"/>
  <c r="T47" i="9"/>
  <c r="T46" i="9"/>
  <c r="T45" i="9"/>
  <c r="T41" i="9"/>
  <c r="K20" i="9"/>
  <c r="J20" i="9"/>
  <c r="I20" i="9"/>
  <c r="K73" i="9"/>
  <c r="J73" i="9"/>
  <c r="I73" i="9"/>
  <c r="K70" i="9"/>
  <c r="J70" i="9"/>
  <c r="I70" i="9"/>
  <c r="K37" i="9"/>
  <c r="J37" i="9"/>
  <c r="I37" i="9"/>
  <c r="K90" i="9"/>
  <c r="J90" i="9"/>
  <c r="I90" i="9"/>
  <c r="K69" i="9"/>
  <c r="J69" i="9"/>
  <c r="I69" i="9"/>
  <c r="K80" i="9"/>
  <c r="J80" i="9"/>
  <c r="I80" i="9"/>
  <c r="K89" i="9"/>
  <c r="J89" i="9"/>
  <c r="I89" i="9"/>
  <c r="K35" i="9"/>
  <c r="J35" i="9"/>
  <c r="I35" i="9"/>
  <c r="K67" i="9"/>
  <c r="J67" i="9"/>
  <c r="I67" i="9"/>
  <c r="K66" i="9"/>
  <c r="J66" i="9"/>
  <c r="I66" i="9"/>
  <c r="K31" i="9"/>
  <c r="J31" i="9"/>
  <c r="I31" i="9"/>
  <c r="K48" i="9"/>
  <c r="J48" i="9"/>
  <c r="I48" i="9"/>
  <c r="K61" i="9"/>
  <c r="J61" i="9"/>
  <c r="I61" i="9"/>
  <c r="K39" i="9"/>
  <c r="J39" i="9"/>
  <c r="I39" i="9"/>
  <c r="K47" i="9"/>
  <c r="J47" i="9"/>
  <c r="I47" i="9"/>
  <c r="K30" i="9"/>
  <c r="J30" i="9"/>
  <c r="I30" i="9"/>
  <c r="K85" i="9"/>
  <c r="J85" i="9"/>
  <c r="I85" i="9"/>
  <c r="K59" i="9"/>
  <c r="J59" i="9"/>
  <c r="I59" i="9"/>
  <c r="K58" i="9"/>
  <c r="J58" i="9"/>
  <c r="I58" i="9"/>
  <c r="K27" i="9"/>
  <c r="J27" i="9"/>
  <c r="I27" i="9"/>
  <c r="K46" i="9"/>
  <c r="J46" i="9"/>
  <c r="I46" i="9"/>
  <c r="K84" i="9"/>
  <c r="J84" i="9"/>
  <c r="I84" i="9"/>
  <c r="K76" i="9"/>
  <c r="J76" i="9"/>
  <c r="I76" i="9"/>
  <c r="K18" i="9"/>
  <c r="J18" i="9"/>
  <c r="I18" i="9"/>
  <c r="K40" i="9"/>
  <c r="J40" i="9"/>
  <c r="I40" i="9"/>
  <c r="K75" i="9"/>
  <c r="J75" i="9"/>
  <c r="I75" i="9"/>
  <c r="K55" i="9"/>
  <c r="J55" i="9"/>
  <c r="I55" i="9"/>
  <c r="K15" i="9"/>
  <c r="J15" i="9"/>
  <c r="I15" i="9"/>
  <c r="K26" i="9"/>
  <c r="J26" i="9"/>
  <c r="I26" i="9"/>
  <c r="K25" i="9"/>
  <c r="J25" i="9"/>
  <c r="I25" i="9"/>
  <c r="K12" i="9"/>
  <c r="J12" i="9"/>
  <c r="I12" i="9"/>
  <c r="K54" i="9"/>
  <c r="J54" i="9"/>
  <c r="I54" i="9"/>
  <c r="K43" i="9"/>
  <c r="J43" i="9"/>
  <c r="I43" i="9"/>
  <c r="K11" i="9"/>
  <c r="J11" i="9"/>
  <c r="I11" i="9"/>
  <c r="K53" i="9"/>
  <c r="J53" i="9"/>
  <c r="I53" i="9"/>
  <c r="K10" i="9"/>
  <c r="J10" i="9"/>
  <c r="I10" i="9"/>
  <c r="K8" i="9"/>
  <c r="J8" i="9"/>
  <c r="I8" i="9"/>
  <c r="K22" i="9"/>
  <c r="J22" i="9"/>
  <c r="I22" i="9"/>
  <c r="K3" i="9"/>
  <c r="J3" i="9"/>
  <c r="I3" i="9"/>
  <c r="L92" i="9" l="1"/>
  <c r="L58" i="9"/>
  <c r="L53" i="9"/>
  <c r="L26" i="9"/>
  <c r="L89" i="9"/>
  <c r="L43" i="9"/>
  <c r="L40" i="9"/>
  <c r="L30" i="9"/>
  <c r="L35" i="9"/>
  <c r="L37" i="9"/>
  <c r="L12" i="9"/>
  <c r="L46" i="9"/>
  <c r="L59" i="9"/>
  <c r="L66" i="9"/>
  <c r="L76" i="9"/>
  <c r="L47" i="9"/>
  <c r="L69" i="9"/>
  <c r="L70" i="9"/>
  <c r="L85" i="9"/>
  <c r="L67" i="9"/>
  <c r="L3" i="9"/>
  <c r="L55" i="9"/>
  <c r="L73" i="9"/>
  <c r="L54" i="9"/>
  <c r="L18" i="9"/>
  <c r="L31" i="9"/>
  <c r="L8" i="9"/>
  <c r="L11" i="9"/>
  <c r="L75" i="9"/>
  <c r="L61" i="9"/>
  <c r="L20" i="9"/>
  <c r="L10" i="9"/>
  <c r="L27" i="9"/>
  <c r="L90" i="9"/>
  <c r="L22" i="9"/>
  <c r="L84" i="9"/>
  <c r="L80" i="9"/>
  <c r="L15" i="9"/>
  <c r="L48" i="9"/>
  <c r="L25" i="9"/>
  <c r="L39" i="9"/>
</calcChain>
</file>

<file path=xl/sharedStrings.xml><?xml version="1.0" encoding="utf-8"?>
<sst xmlns="http://schemas.openxmlformats.org/spreadsheetml/2006/main" count="38" uniqueCount="28">
  <si>
    <t>Senate</t>
  </si>
  <si>
    <t>D</t>
  </si>
  <si>
    <t>R</t>
  </si>
  <si>
    <t>Note- Farmer-Labor Party counted as the Democratic Party with which it later merged</t>
  </si>
  <si>
    <t>Note- Senators who caucused with a party counted for that party</t>
  </si>
  <si>
    <t>Senate- http://www.senate.gov/history/partydiv.htm</t>
  </si>
  <si>
    <t>House</t>
  </si>
  <si>
    <t>House- http://history.house.gov/Institution/Party-Divisions/Party-Divisions/</t>
  </si>
  <si>
    <t>Presidents- https://www.loc.gov/rr/print/list/057_chron.html</t>
  </si>
  <si>
    <t>President</t>
  </si>
  <si>
    <t>Note- the year listed is the first year of a 2 year congress</t>
  </si>
  <si>
    <t>%D</t>
  </si>
  <si>
    <t>Sum %</t>
  </si>
  <si>
    <t>Year</t>
  </si>
  <si>
    <t>Change</t>
  </si>
  <si>
    <t>Bottom 90%</t>
  </si>
  <si>
    <t>Income change</t>
  </si>
  <si>
    <t>BOP</t>
  </si>
  <si>
    <t>Dem pres, split legislature</t>
  </si>
  <si>
    <t>Dem pres, Rep legislature</t>
  </si>
  <si>
    <t>Rep pres, Dem legislature</t>
  </si>
  <si>
    <t>Dem pres, Dem legislature</t>
  </si>
  <si>
    <t>Rep pres, split legislature</t>
  </si>
  <si>
    <t>Rep pres, Rep legislature</t>
  </si>
  <si>
    <t>Dem pres, Dem supermajority</t>
  </si>
  <si>
    <t>Avg. Bottom 90% income</t>
  </si>
  <si>
    <t>Income- http://eml.berkeley.edu/~saez/TabFig2014prel.xls</t>
  </si>
  <si>
    <t>http://politicsthatwork.com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</si>
</sst>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7"/>
      <name val="Helv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1">
      <alignment horizontal="center"/>
    </xf>
    <xf numFmtId="2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0" fontId="0" fillId="0" borderId="0" xfId="0" applyNumberFormat="1"/>
    <xf numFmtId="9" fontId="0" fillId="4" borderId="0" xfId="0" applyNumberFormat="1" applyFill="1"/>
    <xf numFmtId="0" fontId="0" fillId="0" borderId="0" xfId="0" applyFill="1"/>
    <xf numFmtId="9" fontId="0" fillId="0" borderId="0" xfId="0" applyNumberFormat="1" applyFill="1"/>
    <xf numFmtId="9" fontId="0" fillId="2" borderId="0" xfId="0" applyNumberFormat="1" applyFill="1"/>
    <xf numFmtId="9" fontId="0" fillId="3" borderId="0" xfId="0" applyNumberFormat="1" applyFill="1"/>
    <xf numFmtId="9" fontId="0" fillId="5" borderId="0" xfId="0" applyNumberFormat="1" applyFill="1"/>
    <xf numFmtId="10" fontId="0" fillId="0" borderId="0" xfId="0" applyNumberFormat="1" applyFill="1"/>
    <xf numFmtId="9" fontId="0" fillId="6" borderId="0" xfId="0" applyNumberFormat="1" applyFill="1"/>
    <xf numFmtId="0" fontId="0" fillId="6" borderId="0" xfId="0" applyFill="1"/>
    <xf numFmtId="0" fontId="8" fillId="0" borderId="0" xfId="9"/>
    <xf numFmtId="3" fontId="0" fillId="0" borderId="0" xfId="0" applyNumberFormat="1"/>
    <xf numFmtId="0" fontId="6" fillId="6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</cellXfs>
  <cellStyles count="10">
    <cellStyle name="Date" xfId="2"/>
    <cellStyle name="En-tête 1" xfId="3"/>
    <cellStyle name="En-tête 2" xfId="4"/>
    <cellStyle name="Financier0" xfId="5"/>
    <cellStyle name="Hyperlink" xfId="9" builtinId="8"/>
    <cellStyle name="Monétaire0" xfId="6"/>
    <cellStyle name="Normal" xfId="0" builtinId="0"/>
    <cellStyle name="Normal 2" xfId="1"/>
    <cellStyle name="style_col_headings" xfId="7"/>
    <cellStyle name="Virgule fix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35535735677567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418584191449415E-3"/>
                  <c:y val="6.77678678387839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01651801758175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'since 1930'!$V$41:$V$47</c:f>
              <c:strCache>
                <c:ptCount val="7"/>
                <c:pt idx="0">
                  <c:v>Dem pres, Dem supermajority</c:v>
                </c:pt>
                <c:pt idx="1">
                  <c:v>Dem pres, Dem legislature</c:v>
                </c:pt>
                <c:pt idx="2">
                  <c:v>Dem pres, split legislature</c:v>
                </c:pt>
                <c:pt idx="3">
                  <c:v>Dem pres, Rep legislature</c:v>
                </c:pt>
                <c:pt idx="4">
                  <c:v>Rep pres, Dem legislature</c:v>
                </c:pt>
                <c:pt idx="5">
                  <c:v>Rep pres, split legislature</c:v>
                </c:pt>
                <c:pt idx="6">
                  <c:v>Rep pres, Rep legislature</c:v>
                </c:pt>
              </c:strCache>
            </c:strRef>
          </c:cat>
          <c:val>
            <c:numRef>
              <c:f>'since 1930'!$T$41:$T$47</c:f>
              <c:numCache>
                <c:formatCode>0.00%</c:formatCode>
                <c:ptCount val="7"/>
                <c:pt idx="0">
                  <c:v>7.3813200159849213E-2</c:v>
                </c:pt>
                <c:pt idx="1">
                  <c:v>4.4280545233294812E-2</c:v>
                </c:pt>
                <c:pt idx="2">
                  <c:v>1.1481978712086185E-2</c:v>
                </c:pt>
                <c:pt idx="3">
                  <c:v>1.2207219020749432E-2</c:v>
                </c:pt>
                <c:pt idx="4">
                  <c:v>-2.4011574449819668E-3</c:v>
                </c:pt>
                <c:pt idx="5">
                  <c:v>2.1686198088065236E-3</c:v>
                </c:pt>
                <c:pt idx="6">
                  <c:v>-2.2863538539017833E-2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2"/>
        <c:axId val="240716032"/>
        <c:axId val="244216192"/>
      </c:barChart>
      <c:catAx>
        <c:axId val="2407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44216192"/>
        <c:crosses val="autoZero"/>
        <c:auto val="1"/>
        <c:lblAlgn val="ctr"/>
        <c:lblOffset val="100"/>
        <c:noMultiLvlLbl val="0"/>
      </c:catAx>
      <c:valAx>
        <c:axId val="244216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aseline="0"/>
                  <a:t>Income Growth for the Bottom 90%</a:t>
                </a:r>
                <a:endParaRPr lang="en-US" sz="1400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4071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309830631863543"/>
          <c:y val="2.803001743021577E-2"/>
          <c:w val="0.31121523695847342"/>
          <c:h val="0.4712228018064672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361951</xdr:colOff>
      <xdr:row>5</xdr:row>
      <xdr:rowOff>33336</xdr:rowOff>
    </xdr:from>
    <xdr:to>
      <xdr:col>28</xdr:col>
      <xdr:colOff>133350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showGridLines="0" tabSelected="1" topLeftCell="A64" workbookViewId="0">
      <selection activeCell="A106" sqref="A106"/>
    </sheetView>
  </sheetViews>
  <sheetFormatPr defaultRowHeight="15" x14ac:dyDescent="0.25"/>
  <cols>
    <col min="21" max="21" width="9.7109375" customWidth="1"/>
    <col min="22" max="22" width="10.42578125" customWidth="1"/>
    <col min="23" max="28" width="9.7109375" customWidth="1"/>
  </cols>
  <sheetData>
    <row r="1" spans="1:16" x14ac:dyDescent="0.25">
      <c r="A1" s="1"/>
      <c r="B1" s="1" t="s">
        <v>0</v>
      </c>
      <c r="C1" s="1"/>
      <c r="D1" s="1" t="s">
        <v>6</v>
      </c>
      <c r="E1" s="1"/>
      <c r="F1" s="1" t="s">
        <v>9</v>
      </c>
      <c r="G1" s="1"/>
      <c r="H1" s="1"/>
      <c r="I1" s="1" t="s">
        <v>11</v>
      </c>
      <c r="J1" s="1" t="s">
        <v>11</v>
      </c>
      <c r="K1" s="1" t="s">
        <v>11</v>
      </c>
      <c r="L1" s="1"/>
      <c r="M1" s="1"/>
      <c r="N1" s="1" t="s">
        <v>16</v>
      </c>
    </row>
    <row r="2" spans="1:16" x14ac:dyDescent="0.25">
      <c r="A2" s="1" t="s">
        <v>13</v>
      </c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2</v>
      </c>
      <c r="H2" s="1"/>
      <c r="I2" s="1" t="s">
        <v>0</v>
      </c>
      <c r="J2" s="1" t="s">
        <v>6</v>
      </c>
      <c r="K2" s="1" t="s">
        <v>9</v>
      </c>
      <c r="L2" s="1" t="s">
        <v>12</v>
      </c>
      <c r="M2" s="1"/>
      <c r="N2" s="1" t="s">
        <v>15</v>
      </c>
      <c r="P2" s="1" t="s">
        <v>17</v>
      </c>
    </row>
    <row r="3" spans="1:16" x14ac:dyDescent="0.25">
      <c r="A3">
        <v>1941</v>
      </c>
      <c r="B3">
        <v>66</v>
      </c>
      <c r="C3">
        <v>28</v>
      </c>
      <c r="D3">
        <v>267</v>
      </c>
      <c r="E3">
        <v>162</v>
      </c>
      <c r="F3">
        <v>1</v>
      </c>
      <c r="G3">
        <v>0</v>
      </c>
      <c r="H3" s="4"/>
      <c r="I3" s="6">
        <f>B3/(B3+C3)</f>
        <v>0.7021276595744681</v>
      </c>
      <c r="J3" s="6">
        <f>D3/(D3+E3)</f>
        <v>0.6223776223776224</v>
      </c>
      <c r="K3" s="6">
        <f>F3/(F3+G3)</f>
        <v>1</v>
      </c>
      <c r="L3" s="5">
        <f>I3+J3+K3</f>
        <v>2.3245052819520904</v>
      </c>
      <c r="M3" s="4"/>
      <c r="N3" s="9">
        <v>0.27181850000929769</v>
      </c>
      <c r="P3">
        <v>1</v>
      </c>
    </row>
    <row r="4" spans="1:16" x14ac:dyDescent="0.25">
      <c r="A4">
        <v>1940</v>
      </c>
      <c r="B4">
        <v>71</v>
      </c>
      <c r="C4">
        <v>23</v>
      </c>
      <c r="D4">
        <v>262</v>
      </c>
      <c r="E4">
        <v>169</v>
      </c>
      <c r="F4">
        <v>1</v>
      </c>
      <c r="G4">
        <v>0</v>
      </c>
      <c r="H4" s="4"/>
      <c r="I4" s="6">
        <v>0.75531914893617025</v>
      </c>
      <c r="J4" s="6">
        <v>0.60788863109048719</v>
      </c>
      <c r="K4" s="6">
        <v>1</v>
      </c>
      <c r="L4" s="5">
        <v>2.3632077800266575</v>
      </c>
      <c r="M4" s="4"/>
      <c r="N4" s="9">
        <v>0.2409561032437042</v>
      </c>
      <c r="P4">
        <v>1</v>
      </c>
    </row>
    <row r="5" spans="1:16" x14ac:dyDescent="0.25">
      <c r="A5">
        <v>1942</v>
      </c>
      <c r="B5">
        <v>66</v>
      </c>
      <c r="C5">
        <v>28</v>
      </c>
      <c r="D5">
        <v>267</v>
      </c>
      <c r="E5">
        <v>162</v>
      </c>
      <c r="F5">
        <v>1</v>
      </c>
      <c r="G5">
        <v>0</v>
      </c>
      <c r="H5" s="4"/>
      <c r="I5" s="6">
        <v>0.7021276595744681</v>
      </c>
      <c r="J5" s="6">
        <v>0.6223776223776224</v>
      </c>
      <c r="K5" s="6">
        <v>1</v>
      </c>
      <c r="L5" s="5">
        <v>2.3245052819520904</v>
      </c>
      <c r="M5" s="4"/>
      <c r="N5" s="9">
        <v>0.2080960328367748</v>
      </c>
      <c r="P5">
        <v>1</v>
      </c>
    </row>
    <row r="6" spans="1:16" x14ac:dyDescent="0.25">
      <c r="A6">
        <v>1934</v>
      </c>
      <c r="B6">
        <v>60</v>
      </c>
      <c r="C6">
        <v>36</v>
      </c>
      <c r="D6">
        <v>313</v>
      </c>
      <c r="E6">
        <v>117</v>
      </c>
      <c r="F6">
        <v>1</v>
      </c>
      <c r="G6">
        <v>0</v>
      </c>
      <c r="H6" s="4"/>
      <c r="I6" s="6">
        <v>0.625</v>
      </c>
      <c r="J6" s="6">
        <v>0.72790697674418603</v>
      </c>
      <c r="K6" s="6">
        <v>1</v>
      </c>
      <c r="L6" s="5">
        <v>2.3529069767441859</v>
      </c>
      <c r="M6" s="4"/>
      <c r="N6" s="9">
        <v>0.11976692434229981</v>
      </c>
      <c r="P6">
        <v>1</v>
      </c>
    </row>
    <row r="7" spans="1:16" x14ac:dyDescent="0.25">
      <c r="A7">
        <v>1933</v>
      </c>
      <c r="B7">
        <v>60</v>
      </c>
      <c r="C7">
        <v>36</v>
      </c>
      <c r="D7">
        <v>313</v>
      </c>
      <c r="E7">
        <v>117</v>
      </c>
      <c r="F7">
        <v>1</v>
      </c>
      <c r="G7">
        <v>0</v>
      </c>
      <c r="H7" s="4"/>
      <c r="I7" s="6">
        <f>B7/(B7+C7)</f>
        <v>0.625</v>
      </c>
      <c r="J7" s="6">
        <f>D7/(D7+E7)</f>
        <v>0.72790697674418603</v>
      </c>
      <c r="K7" s="6">
        <f>F7/(F7+G7)</f>
        <v>1</v>
      </c>
      <c r="L7" s="5">
        <f>I7+J7+K7</f>
        <v>2.3529069767441859</v>
      </c>
      <c r="M7" s="4"/>
      <c r="N7" s="9">
        <v>8.8167558895505371E-2</v>
      </c>
      <c r="P7">
        <v>1</v>
      </c>
    </row>
    <row r="8" spans="1:16" x14ac:dyDescent="0.25">
      <c r="A8">
        <v>1935</v>
      </c>
      <c r="B8">
        <v>70</v>
      </c>
      <c r="C8">
        <v>25</v>
      </c>
      <c r="D8">
        <v>322</v>
      </c>
      <c r="E8">
        <v>103</v>
      </c>
      <c r="F8">
        <v>1</v>
      </c>
      <c r="G8">
        <v>0</v>
      </c>
      <c r="H8" s="4"/>
      <c r="I8" s="6">
        <f>B8/(B8+C8)</f>
        <v>0.73684210526315785</v>
      </c>
      <c r="J8" s="6">
        <f>D8/(D8+E8)</f>
        <v>0.75764705882352945</v>
      </c>
      <c r="K8" s="6">
        <f>F8/(F8+G8)</f>
        <v>1</v>
      </c>
      <c r="L8" s="5">
        <f>I8+J8+K8</f>
        <v>2.4944891640866871</v>
      </c>
      <c r="M8" s="4"/>
      <c r="N8" s="9">
        <v>7.2935322089179203E-2</v>
      </c>
      <c r="P8">
        <v>1</v>
      </c>
    </row>
    <row r="9" spans="1:16" x14ac:dyDescent="0.25">
      <c r="A9">
        <v>1936</v>
      </c>
      <c r="B9">
        <v>70</v>
      </c>
      <c r="C9">
        <v>25</v>
      </c>
      <c r="D9">
        <v>322</v>
      </c>
      <c r="E9">
        <v>103</v>
      </c>
      <c r="F9">
        <v>1</v>
      </c>
      <c r="G9">
        <v>0</v>
      </c>
      <c r="H9" s="4"/>
      <c r="I9" s="6">
        <v>0.73684210526315785</v>
      </c>
      <c r="J9" s="6">
        <v>0.75764705882352945</v>
      </c>
      <c r="K9" s="6">
        <v>1</v>
      </c>
      <c r="L9" s="5">
        <v>2.4944891640866871</v>
      </c>
      <c r="M9" s="4"/>
      <c r="N9" s="9">
        <v>6.912755452456186E-2</v>
      </c>
      <c r="P9">
        <v>1</v>
      </c>
    </row>
    <row r="10" spans="1:16" x14ac:dyDescent="0.25">
      <c r="A10">
        <v>1965</v>
      </c>
      <c r="B10">
        <v>68</v>
      </c>
      <c r="C10">
        <v>32</v>
      </c>
      <c r="D10">
        <v>295</v>
      </c>
      <c r="E10">
        <v>140</v>
      </c>
      <c r="F10">
        <v>1</v>
      </c>
      <c r="G10">
        <v>0</v>
      </c>
      <c r="H10" s="4"/>
      <c r="I10" s="6">
        <f>B10/(B10+C10)</f>
        <v>0.68</v>
      </c>
      <c r="J10" s="6">
        <f>D10/(D10+E10)</f>
        <v>0.67816091954022983</v>
      </c>
      <c r="K10" s="6">
        <f>F10/(F10+G10)</f>
        <v>1</v>
      </c>
      <c r="L10" s="5">
        <f>I10+J10+K10</f>
        <v>2.35816091954023</v>
      </c>
      <c r="M10" s="4"/>
      <c r="N10" s="9">
        <v>5.719788066382709E-2</v>
      </c>
      <c r="P10">
        <v>1</v>
      </c>
    </row>
    <row r="11" spans="1:16" x14ac:dyDescent="0.25">
      <c r="A11">
        <v>1939</v>
      </c>
      <c r="B11">
        <v>71</v>
      </c>
      <c r="C11">
        <v>23</v>
      </c>
      <c r="D11">
        <v>262</v>
      </c>
      <c r="E11">
        <v>169</v>
      </c>
      <c r="F11">
        <v>1</v>
      </c>
      <c r="G11">
        <v>0</v>
      </c>
      <c r="H11" s="4"/>
      <c r="I11" s="6">
        <f>B11/(B11+C11)</f>
        <v>0.75531914893617025</v>
      </c>
      <c r="J11" s="6">
        <f>D11/(D11+E11)</f>
        <v>0.60788863109048719</v>
      </c>
      <c r="K11" s="6">
        <f>F11/(F11+G11)</f>
        <v>1</v>
      </c>
      <c r="L11" s="5">
        <f>I11+J11+K11</f>
        <v>2.3632077800266575</v>
      </c>
      <c r="M11" s="4"/>
      <c r="N11" s="9">
        <v>5.0132420619103578E-2</v>
      </c>
      <c r="P11">
        <v>1</v>
      </c>
    </row>
    <row r="12" spans="1:16" x14ac:dyDescent="0.25">
      <c r="A12">
        <v>1963</v>
      </c>
      <c r="B12">
        <v>66</v>
      </c>
      <c r="C12">
        <v>34</v>
      </c>
      <c r="D12">
        <v>260</v>
      </c>
      <c r="E12">
        <v>175</v>
      </c>
      <c r="F12">
        <v>1</v>
      </c>
      <c r="G12">
        <v>0</v>
      </c>
      <c r="H12" s="4"/>
      <c r="I12" s="6">
        <f>B12/(B12+C12)</f>
        <v>0.66</v>
      </c>
      <c r="J12" s="6">
        <f>D12/(D12+E12)</f>
        <v>0.5977011494252874</v>
      </c>
      <c r="K12" s="6">
        <f>F12/(F12+G12)</f>
        <v>1</v>
      </c>
      <c r="L12" s="5">
        <f>I12+J12+K12</f>
        <v>2.2577011494252872</v>
      </c>
      <c r="M12" s="4"/>
      <c r="N12" s="9">
        <v>4.3369022253585125E-2</v>
      </c>
      <c r="P12">
        <v>1</v>
      </c>
    </row>
    <row r="13" spans="1:16" x14ac:dyDescent="0.25">
      <c r="A13">
        <v>1964</v>
      </c>
      <c r="B13">
        <v>66</v>
      </c>
      <c r="C13">
        <v>34</v>
      </c>
      <c r="D13">
        <v>260</v>
      </c>
      <c r="E13">
        <v>175</v>
      </c>
      <c r="F13">
        <v>1</v>
      </c>
      <c r="G13">
        <v>0</v>
      </c>
      <c r="H13" s="4"/>
      <c r="I13" s="6">
        <v>0.66</v>
      </c>
      <c r="J13" s="6">
        <v>0.5977011494252874</v>
      </c>
      <c r="K13" s="6">
        <v>1</v>
      </c>
      <c r="L13" s="5">
        <v>2.2577011494252872</v>
      </c>
      <c r="M13" s="4"/>
      <c r="N13" s="9">
        <v>4.308228123825919E-2</v>
      </c>
      <c r="P13">
        <v>1</v>
      </c>
    </row>
    <row r="14" spans="1:16" x14ac:dyDescent="0.25">
      <c r="A14">
        <v>1938</v>
      </c>
      <c r="B14">
        <v>78</v>
      </c>
      <c r="C14">
        <v>16</v>
      </c>
      <c r="D14">
        <v>334</v>
      </c>
      <c r="E14">
        <v>88</v>
      </c>
      <c r="F14">
        <v>1</v>
      </c>
      <c r="G14">
        <v>0</v>
      </c>
      <c r="H14" s="4"/>
      <c r="I14" s="6">
        <v>0.82978723404255317</v>
      </c>
      <c r="J14" s="6">
        <v>0.79146919431279616</v>
      </c>
      <c r="K14" s="6">
        <v>1</v>
      </c>
      <c r="L14" s="5">
        <v>2.6212564283553492</v>
      </c>
      <c r="M14" s="4"/>
      <c r="N14" s="9">
        <v>3.4964954750816332E-2</v>
      </c>
      <c r="P14">
        <v>1</v>
      </c>
    </row>
    <row r="15" spans="1:16" x14ac:dyDescent="0.25">
      <c r="A15">
        <v>1961</v>
      </c>
      <c r="B15">
        <v>64</v>
      </c>
      <c r="C15">
        <v>36</v>
      </c>
      <c r="D15">
        <v>264</v>
      </c>
      <c r="E15">
        <v>173</v>
      </c>
      <c r="F15">
        <v>1</v>
      </c>
      <c r="G15">
        <v>0</v>
      </c>
      <c r="H15" s="4"/>
      <c r="I15" s="6">
        <f>B15/(B15+C15)</f>
        <v>0.64</v>
      </c>
      <c r="J15" s="6">
        <f>D15/(D15+E15)</f>
        <v>0.60411899313501149</v>
      </c>
      <c r="K15" s="6">
        <f>F15/(F15+G15)</f>
        <v>1</v>
      </c>
      <c r="L15" s="5">
        <f>I15+J15+K15</f>
        <v>2.2441189931350114</v>
      </c>
      <c r="M15" s="4"/>
      <c r="N15" s="9">
        <v>3.1588230552135117E-2</v>
      </c>
      <c r="P15">
        <v>1</v>
      </c>
    </row>
    <row r="16" spans="1:16" x14ac:dyDescent="0.25">
      <c r="A16">
        <v>1962</v>
      </c>
      <c r="B16">
        <v>64</v>
      </c>
      <c r="C16">
        <v>36</v>
      </c>
      <c r="D16">
        <v>264</v>
      </c>
      <c r="E16">
        <v>173</v>
      </c>
      <c r="F16">
        <v>1</v>
      </c>
      <c r="G16">
        <v>0</v>
      </c>
      <c r="H16" s="4"/>
      <c r="I16" s="6">
        <v>0.64</v>
      </c>
      <c r="J16" s="6">
        <v>0.60411899313501149</v>
      </c>
      <c r="K16" s="6">
        <v>1</v>
      </c>
      <c r="L16" s="5">
        <v>2.2441189931350114</v>
      </c>
      <c r="M16" s="4"/>
      <c r="N16" s="9">
        <v>2.6097644024225194E-2</v>
      </c>
      <c r="P16">
        <v>1</v>
      </c>
    </row>
    <row r="17" spans="1:29" x14ac:dyDescent="0.25">
      <c r="A17">
        <v>1966</v>
      </c>
      <c r="B17">
        <v>68</v>
      </c>
      <c r="C17">
        <v>32</v>
      </c>
      <c r="D17">
        <v>295</v>
      </c>
      <c r="E17">
        <v>140</v>
      </c>
      <c r="F17">
        <v>1</v>
      </c>
      <c r="G17">
        <v>0</v>
      </c>
      <c r="H17" s="4"/>
      <c r="I17" s="6">
        <v>0.68</v>
      </c>
      <c r="J17" s="6">
        <v>0.67816091954022983</v>
      </c>
      <c r="K17" s="6">
        <v>1</v>
      </c>
      <c r="L17" s="5">
        <v>2.35816091954023</v>
      </c>
      <c r="M17" s="4"/>
      <c r="N17" s="9">
        <v>2.4061516008083039E-2</v>
      </c>
      <c r="P17">
        <v>1</v>
      </c>
    </row>
    <row r="18" spans="1:29" x14ac:dyDescent="0.25">
      <c r="A18">
        <v>1977</v>
      </c>
      <c r="B18">
        <v>62</v>
      </c>
      <c r="C18">
        <v>38</v>
      </c>
      <c r="D18">
        <v>292</v>
      </c>
      <c r="E18">
        <v>143</v>
      </c>
      <c r="F18">
        <v>1</v>
      </c>
      <c r="G18">
        <v>0</v>
      </c>
      <c r="H18" s="4"/>
      <c r="I18" s="6">
        <f>B18/(B18+C18)</f>
        <v>0.62</v>
      </c>
      <c r="J18" s="6">
        <f>D18/(D18+E18)</f>
        <v>0.671264367816092</v>
      </c>
      <c r="K18" s="6">
        <f>F18/(F18+G18)</f>
        <v>1</v>
      </c>
      <c r="L18" s="5">
        <f>I18+J18+K18</f>
        <v>2.2912643678160922</v>
      </c>
      <c r="M18" s="4"/>
      <c r="N18" s="9">
        <v>2.0556891459084212E-2</v>
      </c>
      <c r="P18">
        <v>1</v>
      </c>
    </row>
    <row r="19" spans="1:29" x14ac:dyDescent="0.25">
      <c r="A19">
        <v>1978</v>
      </c>
      <c r="B19">
        <v>62</v>
      </c>
      <c r="C19">
        <v>38</v>
      </c>
      <c r="D19">
        <v>292</v>
      </c>
      <c r="E19">
        <v>143</v>
      </c>
      <c r="F19">
        <v>1</v>
      </c>
      <c r="G19">
        <v>0</v>
      </c>
      <c r="H19" s="4"/>
      <c r="I19" s="6">
        <v>0.62</v>
      </c>
      <c r="J19" s="6">
        <v>0.671264367816092</v>
      </c>
      <c r="K19" s="6">
        <v>1</v>
      </c>
      <c r="L19" s="5">
        <v>2.2912643678160922</v>
      </c>
      <c r="M19" s="4"/>
      <c r="N19" s="9">
        <v>1.1848853365043283E-4</v>
      </c>
      <c r="P19">
        <v>1</v>
      </c>
    </row>
    <row r="20" spans="1:29" x14ac:dyDescent="0.25">
      <c r="A20">
        <v>1937</v>
      </c>
      <c r="B20">
        <v>78</v>
      </c>
      <c r="C20">
        <v>16</v>
      </c>
      <c r="D20">
        <v>334</v>
      </c>
      <c r="E20">
        <v>88</v>
      </c>
      <c r="F20">
        <v>1</v>
      </c>
      <c r="G20">
        <v>0</v>
      </c>
      <c r="H20" s="4"/>
      <c r="I20" s="6">
        <f>B20/(B20+C20)</f>
        <v>0.82978723404255317</v>
      </c>
      <c r="J20" s="6">
        <f>D20/(D20+E20)</f>
        <v>0.79146919431279616</v>
      </c>
      <c r="K20" s="6">
        <f>F20/(F20+G20)</f>
        <v>1</v>
      </c>
      <c r="L20" s="5">
        <f>I20+J20+K20</f>
        <v>2.6212564283553492</v>
      </c>
      <c r="M20" s="4"/>
      <c r="N20" s="9">
        <v>-7.3399723166806319E-2</v>
      </c>
      <c r="P20">
        <v>1</v>
      </c>
    </row>
    <row r="21" spans="1:29" x14ac:dyDescent="0.25">
      <c r="H21" s="11"/>
      <c r="I21" s="10"/>
      <c r="J21" s="10"/>
      <c r="K21" s="10"/>
      <c r="L21" s="10"/>
      <c r="M21" s="4"/>
      <c r="N21" s="9"/>
    </row>
    <row r="22" spans="1:29" x14ac:dyDescent="0.25">
      <c r="A22">
        <v>1949</v>
      </c>
      <c r="B22">
        <v>54</v>
      </c>
      <c r="C22">
        <v>42</v>
      </c>
      <c r="D22">
        <v>263</v>
      </c>
      <c r="E22">
        <v>171</v>
      </c>
      <c r="F22">
        <v>1</v>
      </c>
      <c r="G22">
        <v>0</v>
      </c>
      <c r="H22" s="4"/>
      <c r="I22" s="7">
        <f>B22/(B22+C22)</f>
        <v>0.5625</v>
      </c>
      <c r="J22" s="6">
        <f>D22/(D22+E22)</f>
        <v>0.60599078341013823</v>
      </c>
      <c r="K22" s="6">
        <f>F22/(F22+G22)</f>
        <v>1</v>
      </c>
      <c r="L22" s="5">
        <f>I22+J22+K22</f>
        <v>2.1684907834101383</v>
      </c>
      <c r="M22" s="4"/>
      <c r="N22" s="9">
        <v>7.9305685588176994E-2</v>
      </c>
      <c r="P22">
        <v>2</v>
      </c>
    </row>
    <row r="23" spans="1:29" x14ac:dyDescent="0.25">
      <c r="A23">
        <v>1952</v>
      </c>
      <c r="B23">
        <v>49</v>
      </c>
      <c r="C23">
        <v>47</v>
      </c>
      <c r="D23">
        <v>235</v>
      </c>
      <c r="E23">
        <v>199</v>
      </c>
      <c r="F23">
        <v>1</v>
      </c>
      <c r="G23">
        <v>0</v>
      </c>
      <c r="H23" s="4"/>
      <c r="I23" s="7">
        <v>0.51041666666666663</v>
      </c>
      <c r="J23" s="7">
        <v>0.54147465437788023</v>
      </c>
      <c r="K23" s="6">
        <v>1</v>
      </c>
      <c r="L23" s="5">
        <v>2.0518913210445469</v>
      </c>
      <c r="M23" s="4"/>
      <c r="N23" s="9">
        <v>5.3369291299401427E-2</v>
      </c>
      <c r="P23">
        <v>2</v>
      </c>
    </row>
    <row r="24" spans="1:29" x14ac:dyDescent="0.25">
      <c r="A24">
        <v>1950</v>
      </c>
      <c r="B24">
        <v>54</v>
      </c>
      <c r="C24">
        <v>42</v>
      </c>
      <c r="D24">
        <v>263</v>
      </c>
      <c r="E24">
        <v>171</v>
      </c>
      <c r="F24">
        <v>1</v>
      </c>
      <c r="G24">
        <v>0</v>
      </c>
      <c r="H24" s="4"/>
      <c r="I24" s="7">
        <v>0.5625</v>
      </c>
      <c r="J24" s="6">
        <v>0.60599078341013823</v>
      </c>
      <c r="K24" s="6">
        <v>1</v>
      </c>
      <c r="L24" s="5">
        <v>2.1684907834101383</v>
      </c>
      <c r="M24" s="4"/>
      <c r="N24" s="9">
        <v>4.8814110745399097E-2</v>
      </c>
      <c r="P24">
        <v>2</v>
      </c>
    </row>
    <row r="25" spans="1:29" x14ac:dyDescent="0.25">
      <c r="A25">
        <v>1951</v>
      </c>
      <c r="B25">
        <v>49</v>
      </c>
      <c r="C25">
        <v>47</v>
      </c>
      <c r="D25">
        <v>235</v>
      </c>
      <c r="E25">
        <v>199</v>
      </c>
      <c r="F25">
        <v>1</v>
      </c>
      <c r="G25">
        <v>0</v>
      </c>
      <c r="H25" s="4"/>
      <c r="I25" s="7">
        <f>B25/(B25+C25)</f>
        <v>0.51041666666666663</v>
      </c>
      <c r="J25" s="7">
        <f>D25/(D25+E25)</f>
        <v>0.54147465437788023</v>
      </c>
      <c r="K25" s="6">
        <f>F25/(F25+G25)</f>
        <v>1</v>
      </c>
      <c r="L25" s="5">
        <f>I25+J25+K25</f>
        <v>2.0518913210445469</v>
      </c>
      <c r="M25" s="4"/>
      <c r="N25" s="9">
        <v>4.1419078129752658E-2</v>
      </c>
      <c r="P25">
        <v>2</v>
      </c>
    </row>
    <row r="26" spans="1:29" ht="15" customHeight="1" x14ac:dyDescent="0.25">
      <c r="A26">
        <v>1967</v>
      </c>
      <c r="B26">
        <v>64</v>
      </c>
      <c r="C26">
        <v>36</v>
      </c>
      <c r="D26">
        <v>248</v>
      </c>
      <c r="E26">
        <v>187</v>
      </c>
      <c r="F26">
        <v>1</v>
      </c>
      <c r="G26">
        <v>0</v>
      </c>
      <c r="H26" s="4"/>
      <c r="I26" s="6">
        <f>B26/(B26+C26)</f>
        <v>0.64</v>
      </c>
      <c r="J26" s="7">
        <f>D26/(D26+E26)</f>
        <v>0.57011494252873562</v>
      </c>
      <c r="K26" s="6">
        <f>F26/(F26+G26)</f>
        <v>1</v>
      </c>
      <c r="L26" s="5">
        <f>I26+J26+K26</f>
        <v>2.2101149425287359</v>
      </c>
      <c r="M26" s="4"/>
      <c r="N26" s="9">
        <v>3.7466622816773383E-2</v>
      </c>
      <c r="P26">
        <v>2</v>
      </c>
      <c r="U26" s="14"/>
      <c r="V26" s="15"/>
      <c r="W26" s="15"/>
      <c r="X26" s="15"/>
      <c r="Y26" s="15"/>
      <c r="Z26" s="15"/>
      <c r="AA26" s="15"/>
      <c r="AB26" s="15"/>
      <c r="AC26" s="11"/>
    </row>
    <row r="27" spans="1:29" x14ac:dyDescent="0.25">
      <c r="A27">
        <v>1993</v>
      </c>
      <c r="B27">
        <v>57</v>
      </c>
      <c r="C27">
        <v>43</v>
      </c>
      <c r="D27">
        <v>258</v>
      </c>
      <c r="E27">
        <v>176</v>
      </c>
      <c r="F27">
        <v>1</v>
      </c>
      <c r="G27">
        <v>0</v>
      </c>
      <c r="H27" s="4"/>
      <c r="I27" s="7">
        <f>B27/(B27+C27)</f>
        <v>0.56999999999999995</v>
      </c>
      <c r="J27" s="7">
        <f>D27/(D27+E27)</f>
        <v>0.59447004608294929</v>
      </c>
      <c r="K27" s="6">
        <f>F27/(F27+G27)</f>
        <v>1</v>
      </c>
      <c r="L27" s="5">
        <f>I27+J27+K27</f>
        <v>2.1644700460829491</v>
      </c>
      <c r="M27" s="4"/>
      <c r="N27" s="9">
        <v>1.380826171560927E-2</v>
      </c>
      <c r="P27">
        <v>2</v>
      </c>
      <c r="U27" s="14"/>
      <c r="V27" s="15"/>
      <c r="W27" s="15"/>
      <c r="X27" s="15"/>
      <c r="Y27" s="15"/>
      <c r="Z27" s="15"/>
      <c r="AA27" s="15"/>
      <c r="AB27" s="15"/>
      <c r="AC27" s="11"/>
    </row>
    <row r="28" spans="1:29" ht="15" customHeight="1" x14ac:dyDescent="0.25">
      <c r="A28">
        <v>1968</v>
      </c>
      <c r="B28">
        <v>64</v>
      </c>
      <c r="C28">
        <v>36</v>
      </c>
      <c r="D28">
        <v>248</v>
      </c>
      <c r="E28">
        <v>187</v>
      </c>
      <c r="F28">
        <v>1</v>
      </c>
      <c r="G28">
        <v>0</v>
      </c>
      <c r="H28" s="4"/>
      <c r="I28" s="6">
        <v>0.64</v>
      </c>
      <c r="J28" s="7">
        <v>0.57011494252873562</v>
      </c>
      <c r="K28" s="6">
        <v>1</v>
      </c>
      <c r="L28" s="5">
        <v>2.2101149425287359</v>
      </c>
      <c r="M28" s="4"/>
      <c r="N28" s="9">
        <v>1.3091641637326328E-2</v>
      </c>
      <c r="P28">
        <v>2</v>
      </c>
      <c r="U28" s="14"/>
      <c r="V28" s="16"/>
      <c r="W28" s="15"/>
      <c r="X28" s="15"/>
      <c r="Y28" s="15"/>
      <c r="Z28" s="15"/>
      <c r="AA28" s="15"/>
      <c r="AB28" s="15"/>
      <c r="AC28" s="11"/>
    </row>
    <row r="29" spans="1:29" ht="15" customHeight="1" x14ac:dyDescent="0.25">
      <c r="A29">
        <v>1994</v>
      </c>
      <c r="B29">
        <v>57</v>
      </c>
      <c r="C29">
        <v>43</v>
      </c>
      <c r="D29">
        <v>258</v>
      </c>
      <c r="E29">
        <v>176</v>
      </c>
      <c r="F29">
        <v>1</v>
      </c>
      <c r="G29">
        <v>0</v>
      </c>
      <c r="H29" s="4"/>
      <c r="I29" s="7">
        <v>0.56999999999999995</v>
      </c>
      <c r="J29" s="7">
        <v>0.59447004608294929</v>
      </c>
      <c r="K29" s="6">
        <v>1</v>
      </c>
      <c r="L29" s="5">
        <v>2.1644700460829491</v>
      </c>
      <c r="M29" s="4"/>
      <c r="N29" s="9">
        <v>1.0193540968313397E-2</v>
      </c>
      <c r="P29">
        <v>2</v>
      </c>
      <c r="U29" s="14"/>
      <c r="V29" s="16"/>
      <c r="W29" s="15"/>
      <c r="X29" s="15"/>
      <c r="Y29" s="15"/>
      <c r="Z29" s="15"/>
      <c r="AA29" s="15"/>
      <c r="AB29" s="15"/>
      <c r="AC29" s="11"/>
    </row>
    <row r="30" spans="1:29" x14ac:dyDescent="0.25">
      <c r="A30">
        <v>1943</v>
      </c>
      <c r="B30">
        <v>57</v>
      </c>
      <c r="C30">
        <v>38</v>
      </c>
      <c r="D30">
        <v>222</v>
      </c>
      <c r="E30">
        <v>209</v>
      </c>
      <c r="F30">
        <v>1</v>
      </c>
      <c r="G30">
        <v>0</v>
      </c>
      <c r="H30" s="4"/>
      <c r="I30" s="6">
        <f>B30/(B30+C30)</f>
        <v>0.6</v>
      </c>
      <c r="J30" s="7">
        <f>D30/(D30+E30)</f>
        <v>0.51508120649651967</v>
      </c>
      <c r="K30" s="6">
        <f>F30/(F30+G30)</f>
        <v>1</v>
      </c>
      <c r="L30" s="5">
        <f>I30+J30+K30</f>
        <v>2.1150812064965194</v>
      </c>
      <c r="M30" s="4"/>
      <c r="N30" s="9">
        <v>5.8822436620249961E-3</v>
      </c>
      <c r="P30">
        <v>2</v>
      </c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25">
      <c r="A31">
        <v>2009</v>
      </c>
      <c r="B31">
        <v>59</v>
      </c>
      <c r="C31">
        <v>41</v>
      </c>
      <c r="D31">
        <v>257</v>
      </c>
      <c r="E31">
        <v>178</v>
      </c>
      <c r="F31">
        <v>1</v>
      </c>
      <c r="G31">
        <v>0</v>
      </c>
      <c r="H31" s="4"/>
      <c r="I31" s="7">
        <f>B31/(B31+C31)</f>
        <v>0.59</v>
      </c>
      <c r="J31" s="7">
        <f>D31/(D31+E31)</f>
        <v>0.59080459770114946</v>
      </c>
      <c r="K31" s="6">
        <f>F31/(F31+G31)</f>
        <v>1</v>
      </c>
      <c r="L31" s="5">
        <f>I31+J31+K31</f>
        <v>2.1808045977011492</v>
      </c>
      <c r="M31" s="4"/>
      <c r="N31" s="9">
        <v>-8.5336252180830581E-3</v>
      </c>
      <c r="P31">
        <v>2</v>
      </c>
    </row>
    <row r="32" spans="1:29" x14ac:dyDescent="0.25">
      <c r="A32">
        <v>2010</v>
      </c>
      <c r="B32">
        <v>59</v>
      </c>
      <c r="C32">
        <v>41</v>
      </c>
      <c r="D32">
        <v>257</v>
      </c>
      <c r="E32">
        <v>178</v>
      </c>
      <c r="F32">
        <v>1</v>
      </c>
      <c r="G32">
        <v>0</v>
      </c>
      <c r="H32" s="4"/>
      <c r="I32" s="7">
        <v>0.59</v>
      </c>
      <c r="J32" s="7">
        <v>0.59080459770114946</v>
      </c>
      <c r="K32" s="6">
        <v>1</v>
      </c>
      <c r="L32" s="5">
        <v>2.1808045977011492</v>
      </c>
      <c r="M32" s="4"/>
      <c r="N32" s="9">
        <v>-9.1692140875377238E-3</v>
      </c>
      <c r="P32">
        <v>2</v>
      </c>
      <c r="U32" s="11"/>
      <c r="V32" s="11"/>
      <c r="W32" s="11"/>
      <c r="X32" s="11"/>
      <c r="Y32" s="11"/>
      <c r="Z32" s="11"/>
      <c r="AA32" s="11"/>
      <c r="AB32" s="11"/>
      <c r="AC32" s="11"/>
    </row>
    <row r="33" spans="1:22" x14ac:dyDescent="0.25">
      <c r="A33">
        <v>1980</v>
      </c>
      <c r="B33">
        <v>59</v>
      </c>
      <c r="C33">
        <v>41</v>
      </c>
      <c r="D33">
        <v>279</v>
      </c>
      <c r="E33">
        <v>156</v>
      </c>
      <c r="F33">
        <v>1</v>
      </c>
      <c r="G33">
        <v>0</v>
      </c>
      <c r="H33" s="4"/>
      <c r="I33" s="7">
        <v>0.59</v>
      </c>
      <c r="J33" s="6">
        <v>0.64137931034482754</v>
      </c>
      <c r="K33" s="6">
        <v>1</v>
      </c>
      <c r="L33" s="5">
        <v>2.2313793103448276</v>
      </c>
      <c r="M33" s="4"/>
      <c r="N33" s="9">
        <v>-9.7884709360661799E-3</v>
      </c>
      <c r="P33">
        <v>2</v>
      </c>
    </row>
    <row r="34" spans="1:22" x14ac:dyDescent="0.25">
      <c r="A34">
        <v>1946</v>
      </c>
      <c r="B34">
        <v>57</v>
      </c>
      <c r="C34">
        <v>38</v>
      </c>
      <c r="D34">
        <v>244</v>
      </c>
      <c r="E34">
        <v>189</v>
      </c>
      <c r="F34">
        <v>1</v>
      </c>
      <c r="G34">
        <v>0</v>
      </c>
      <c r="H34" s="4"/>
      <c r="I34" s="6">
        <v>0.6</v>
      </c>
      <c r="J34" s="7">
        <v>0.56351039260969982</v>
      </c>
      <c r="K34" s="6">
        <v>1</v>
      </c>
      <c r="L34" s="5">
        <v>2.1635103926096999</v>
      </c>
      <c r="M34" s="4"/>
      <c r="N34" s="9">
        <v>-1.4873045256237467E-2</v>
      </c>
      <c r="P34">
        <v>2</v>
      </c>
    </row>
    <row r="35" spans="1:22" x14ac:dyDescent="0.25">
      <c r="A35">
        <v>1945</v>
      </c>
      <c r="B35">
        <v>57</v>
      </c>
      <c r="C35">
        <v>38</v>
      </c>
      <c r="D35">
        <v>244</v>
      </c>
      <c r="E35">
        <v>189</v>
      </c>
      <c r="F35">
        <v>1</v>
      </c>
      <c r="G35">
        <v>0</v>
      </c>
      <c r="H35" s="4"/>
      <c r="I35" s="6">
        <f>B35/(B35+C35)</f>
        <v>0.6</v>
      </c>
      <c r="J35" s="7">
        <f>D35/(D35+E35)</f>
        <v>0.56351039260969982</v>
      </c>
      <c r="K35" s="6">
        <f>F35/(F35+G35)</f>
        <v>1</v>
      </c>
      <c r="L35" s="5">
        <f>I35+J35+K35</f>
        <v>2.1635103926096999</v>
      </c>
      <c r="M35" s="4"/>
      <c r="N35" s="9">
        <v>-1.7389885035009659E-2</v>
      </c>
      <c r="P35">
        <v>2</v>
      </c>
    </row>
    <row r="36" spans="1:22" x14ac:dyDescent="0.25">
      <c r="A36">
        <v>1944</v>
      </c>
      <c r="B36">
        <v>57</v>
      </c>
      <c r="C36">
        <v>38</v>
      </c>
      <c r="D36">
        <v>222</v>
      </c>
      <c r="E36">
        <v>209</v>
      </c>
      <c r="F36">
        <v>1</v>
      </c>
      <c r="G36">
        <v>0</v>
      </c>
      <c r="H36" s="4"/>
      <c r="I36" s="6">
        <v>0.6</v>
      </c>
      <c r="J36" s="7">
        <v>0.51508120649651967</v>
      </c>
      <c r="K36" s="6">
        <v>1</v>
      </c>
      <c r="L36" s="5">
        <v>2.1150812064965194</v>
      </c>
      <c r="M36" s="4"/>
      <c r="N36" s="9">
        <v>-3.060095711834411E-2</v>
      </c>
      <c r="P36">
        <v>2</v>
      </c>
    </row>
    <row r="37" spans="1:22" x14ac:dyDescent="0.25">
      <c r="A37">
        <v>1979</v>
      </c>
      <c r="B37">
        <v>59</v>
      </c>
      <c r="C37">
        <v>41</v>
      </c>
      <c r="D37">
        <v>279</v>
      </c>
      <c r="E37">
        <v>156</v>
      </c>
      <c r="F37">
        <v>1</v>
      </c>
      <c r="G37">
        <v>0</v>
      </c>
      <c r="H37" s="4"/>
      <c r="I37" s="7">
        <f>B37/(B37+C37)</f>
        <v>0.59</v>
      </c>
      <c r="J37" s="6">
        <f>D37/(D37+E37)</f>
        <v>0.64137931034482754</v>
      </c>
      <c r="K37" s="6">
        <f>F37/(F37+G37)</f>
        <v>1</v>
      </c>
      <c r="L37" s="5">
        <f>I37+J37+K37</f>
        <v>2.2313793103448276</v>
      </c>
      <c r="M37" s="4"/>
      <c r="N37" s="9">
        <v>-3.6094343856762107E-2</v>
      </c>
      <c r="P37">
        <v>2</v>
      </c>
    </row>
    <row r="38" spans="1:22" x14ac:dyDescent="0.25">
      <c r="H38" s="4"/>
      <c r="I38" s="5"/>
      <c r="J38" s="5"/>
      <c r="K38" s="5"/>
      <c r="L38" s="5"/>
      <c r="M38" s="4"/>
      <c r="N38" s="9"/>
    </row>
    <row r="39" spans="1:22" x14ac:dyDescent="0.25">
      <c r="A39">
        <v>2011</v>
      </c>
      <c r="B39">
        <v>53</v>
      </c>
      <c r="C39">
        <v>47</v>
      </c>
      <c r="D39">
        <v>193</v>
      </c>
      <c r="E39">
        <v>242</v>
      </c>
      <c r="F39">
        <v>1</v>
      </c>
      <c r="G39">
        <v>0</v>
      </c>
      <c r="H39" s="4"/>
      <c r="I39" s="7">
        <f>B39/(B39+C39)</f>
        <v>0.53</v>
      </c>
      <c r="J39" s="8">
        <f>D39/(D39+E39)</f>
        <v>0.44367816091954021</v>
      </c>
      <c r="K39" s="6">
        <f>F39/(F39+G39)</f>
        <v>1</v>
      </c>
      <c r="L39" s="5">
        <f>I39+J39+K39</f>
        <v>1.9736781609195402</v>
      </c>
      <c r="M39" s="4"/>
      <c r="N39" s="9">
        <v>5.0441440482921164E-3</v>
      </c>
      <c r="P39">
        <v>3</v>
      </c>
    </row>
    <row r="40" spans="1:22" x14ac:dyDescent="0.25">
      <c r="A40">
        <v>2013</v>
      </c>
      <c r="B40">
        <v>55</v>
      </c>
      <c r="C40">
        <v>45</v>
      </c>
      <c r="D40">
        <v>201</v>
      </c>
      <c r="E40">
        <v>234</v>
      </c>
      <c r="F40">
        <v>1</v>
      </c>
      <c r="G40">
        <v>0</v>
      </c>
      <c r="H40" s="4"/>
      <c r="I40" s="7">
        <f>B40/(B40+C40)</f>
        <v>0.55000000000000004</v>
      </c>
      <c r="J40" s="8">
        <f>D40/(D40+E40)</f>
        <v>0.46206896551724136</v>
      </c>
      <c r="K40" s="6">
        <f>F40/(F40+G40)</f>
        <v>1</v>
      </c>
      <c r="L40" s="5">
        <f>I40+J40+K40</f>
        <v>2.0120689655172415</v>
      </c>
      <c r="M40" s="4"/>
      <c r="N40" s="9">
        <v>2.8077232882969844E-2</v>
      </c>
      <c r="P40">
        <v>3</v>
      </c>
    </row>
    <row r="41" spans="1:22" x14ac:dyDescent="0.25">
      <c r="A41">
        <v>2012</v>
      </c>
      <c r="B41">
        <v>53</v>
      </c>
      <c r="C41">
        <v>47</v>
      </c>
      <c r="D41">
        <v>193</v>
      </c>
      <c r="E41">
        <v>242</v>
      </c>
      <c r="F41">
        <v>1</v>
      </c>
      <c r="G41">
        <v>0</v>
      </c>
      <c r="H41" s="4"/>
      <c r="I41" s="7">
        <v>0.53</v>
      </c>
      <c r="J41" s="8">
        <v>0.44367816091954021</v>
      </c>
      <c r="K41" s="6">
        <v>1</v>
      </c>
      <c r="L41" s="5">
        <v>1.9736781609195402</v>
      </c>
      <c r="M41" s="4"/>
      <c r="N41" s="9">
        <v>1.3245592049966025E-3</v>
      </c>
      <c r="P41">
        <v>3</v>
      </c>
      <c r="S41" s="2"/>
      <c r="T41" s="2">
        <f>AVERAGE(N3:N20)</f>
        <v>7.3813200159849213E-2</v>
      </c>
      <c r="U41">
        <v>1</v>
      </c>
      <c r="V41" t="s">
        <v>24</v>
      </c>
    </row>
    <row r="42" spans="1:22" x14ac:dyDescent="0.25">
      <c r="H42" s="4"/>
      <c r="I42" s="10"/>
      <c r="J42" s="10"/>
      <c r="K42" s="10"/>
      <c r="L42" s="10"/>
      <c r="M42" s="4"/>
      <c r="N42" s="9"/>
      <c r="T42" s="2">
        <f>AVERAGE(N3:N37)</f>
        <v>4.4280545233294812E-2</v>
      </c>
      <c r="U42">
        <v>2</v>
      </c>
      <c r="V42" t="s">
        <v>21</v>
      </c>
    </row>
    <row r="43" spans="1:22" x14ac:dyDescent="0.25">
      <c r="A43">
        <v>1997</v>
      </c>
      <c r="B43">
        <v>45</v>
      </c>
      <c r="C43">
        <v>55</v>
      </c>
      <c r="D43">
        <v>207</v>
      </c>
      <c r="E43">
        <v>226</v>
      </c>
      <c r="F43">
        <v>1</v>
      </c>
      <c r="G43">
        <v>0</v>
      </c>
      <c r="H43" s="4"/>
      <c r="I43" s="8">
        <f>B43/(B43+C43)</f>
        <v>0.45</v>
      </c>
      <c r="J43" s="8">
        <f>D43/(D43+E43)</f>
        <v>0.47806004618937642</v>
      </c>
      <c r="K43" s="6">
        <f>F43/(F43+G43)</f>
        <v>1</v>
      </c>
      <c r="L43" s="5">
        <f>I43+J43+K43</f>
        <v>1.9280600461893764</v>
      </c>
      <c r="M43" s="4"/>
      <c r="N43" s="9">
        <v>4.6534552770726711E-2</v>
      </c>
      <c r="P43">
        <v>4</v>
      </c>
      <c r="T43" s="2">
        <f>AVERAGE(N39:N41)</f>
        <v>1.1481978712086185E-2</v>
      </c>
      <c r="U43">
        <v>3</v>
      </c>
      <c r="V43" t="s">
        <v>18</v>
      </c>
    </row>
    <row r="44" spans="1:22" x14ac:dyDescent="0.25">
      <c r="A44">
        <v>1996</v>
      </c>
      <c r="B44">
        <v>48</v>
      </c>
      <c r="C44">
        <v>52</v>
      </c>
      <c r="D44">
        <v>206</v>
      </c>
      <c r="E44">
        <v>228</v>
      </c>
      <c r="F44">
        <v>1</v>
      </c>
      <c r="G44">
        <v>0</v>
      </c>
      <c r="H44" s="4"/>
      <c r="I44" s="8">
        <v>0.48</v>
      </c>
      <c r="J44" s="8">
        <v>0.47465437788018433</v>
      </c>
      <c r="K44" s="6">
        <v>1</v>
      </c>
      <c r="L44" s="5">
        <v>1.9546543778801844</v>
      </c>
      <c r="M44" s="4"/>
      <c r="N44" s="9">
        <v>3.6130451057282964E-2</v>
      </c>
      <c r="P44">
        <v>4</v>
      </c>
      <c r="T44" s="2">
        <f>AVERAGE(N43:N50)</f>
        <v>1.2207219020749432E-2</v>
      </c>
      <c r="U44">
        <v>4</v>
      </c>
      <c r="V44" t="s">
        <v>19</v>
      </c>
    </row>
    <row r="45" spans="1:22" x14ac:dyDescent="0.25">
      <c r="A45">
        <v>1998</v>
      </c>
      <c r="B45">
        <v>45</v>
      </c>
      <c r="C45">
        <v>55</v>
      </c>
      <c r="D45">
        <v>207</v>
      </c>
      <c r="E45">
        <v>226</v>
      </c>
      <c r="F45">
        <v>1</v>
      </c>
      <c r="G45">
        <v>0</v>
      </c>
      <c r="H45" s="4"/>
      <c r="I45" s="8">
        <v>0.45</v>
      </c>
      <c r="J45" s="8">
        <v>0.47806004618937642</v>
      </c>
      <c r="K45" s="6">
        <v>1</v>
      </c>
      <c r="L45" s="5">
        <v>1.9280600461893764</v>
      </c>
      <c r="M45" s="4"/>
      <c r="N45" s="9">
        <v>2.6671948121727081E-2</v>
      </c>
      <c r="P45">
        <v>4</v>
      </c>
      <c r="T45" s="2">
        <f>AVERAGE(N52:N73)</f>
        <v>-2.4011574449819668E-3</v>
      </c>
      <c r="U45">
        <v>5</v>
      </c>
      <c r="V45" t="s">
        <v>20</v>
      </c>
    </row>
    <row r="46" spans="1:22" x14ac:dyDescent="0.25">
      <c r="A46">
        <v>1995</v>
      </c>
      <c r="B46">
        <v>48</v>
      </c>
      <c r="C46">
        <v>52</v>
      </c>
      <c r="D46">
        <v>206</v>
      </c>
      <c r="E46">
        <v>228</v>
      </c>
      <c r="F46">
        <v>1</v>
      </c>
      <c r="G46">
        <v>0</v>
      </c>
      <c r="H46" s="4"/>
      <c r="I46" s="8">
        <f>B46/(B46+C46)</f>
        <v>0.48</v>
      </c>
      <c r="J46" s="8">
        <f>D46/(D46+E46)</f>
        <v>0.47465437788018433</v>
      </c>
      <c r="K46" s="6">
        <f>F46/(F46+G46)</f>
        <v>1</v>
      </c>
      <c r="L46" s="5">
        <f>I46+J46+K46</f>
        <v>1.9546543778801844</v>
      </c>
      <c r="M46" s="4"/>
      <c r="N46" s="9">
        <v>1.4888882681996035E-2</v>
      </c>
      <c r="P46">
        <v>4</v>
      </c>
      <c r="T46" s="2">
        <f>AVERAGE(N75:N80)</f>
        <v>2.1686198088065236E-3</v>
      </c>
      <c r="U46">
        <v>6</v>
      </c>
      <c r="V46" t="s">
        <v>22</v>
      </c>
    </row>
    <row r="47" spans="1:22" x14ac:dyDescent="0.25">
      <c r="A47">
        <v>1947</v>
      </c>
      <c r="B47">
        <v>45</v>
      </c>
      <c r="C47">
        <v>51</v>
      </c>
      <c r="D47">
        <v>188</v>
      </c>
      <c r="E47">
        <v>246</v>
      </c>
      <c r="F47">
        <v>1</v>
      </c>
      <c r="G47">
        <v>0</v>
      </c>
      <c r="H47" s="4"/>
      <c r="I47" s="8">
        <f>B47/(B47+C47)</f>
        <v>0.46875</v>
      </c>
      <c r="J47" s="8">
        <f>D47/(D47+E47)</f>
        <v>0.43317972350230416</v>
      </c>
      <c r="K47" s="6">
        <f>F47/(F47+G47)</f>
        <v>1</v>
      </c>
      <c r="L47" s="5">
        <f>I47+J47+K47</f>
        <v>1.9019297235023043</v>
      </c>
      <c r="M47" s="4"/>
      <c r="N47" s="9">
        <v>5.0580377070169151E-3</v>
      </c>
      <c r="P47">
        <v>4</v>
      </c>
      <c r="T47" s="2">
        <f>AVERAGE(N82:N92)</f>
        <v>-2.2863538539017833E-2</v>
      </c>
      <c r="U47">
        <v>7</v>
      </c>
      <c r="V47" t="s">
        <v>23</v>
      </c>
    </row>
    <row r="48" spans="1:22" x14ac:dyDescent="0.25">
      <c r="A48">
        <v>1999</v>
      </c>
      <c r="B48">
        <v>45</v>
      </c>
      <c r="C48">
        <v>55</v>
      </c>
      <c r="D48">
        <v>211</v>
      </c>
      <c r="E48">
        <v>223</v>
      </c>
      <c r="F48">
        <v>1</v>
      </c>
      <c r="G48">
        <v>0</v>
      </c>
      <c r="H48" s="4"/>
      <c r="I48" s="8">
        <f>B48/(B48+C48)</f>
        <v>0.45</v>
      </c>
      <c r="J48" s="8">
        <f>D48/(D48+E48)</f>
        <v>0.48617511520737328</v>
      </c>
      <c r="K48" s="6">
        <f>F48/(F48+G48)</f>
        <v>1</v>
      </c>
      <c r="L48" s="5">
        <f>I48+J48+K48</f>
        <v>1.9361751152073734</v>
      </c>
      <c r="M48" s="4"/>
      <c r="N48" s="9">
        <v>3.6156285615880084E-3</v>
      </c>
      <c r="P48">
        <v>4</v>
      </c>
    </row>
    <row r="49" spans="1:16" x14ac:dyDescent="0.25">
      <c r="A49">
        <v>1948</v>
      </c>
      <c r="B49">
        <v>45</v>
      </c>
      <c r="C49">
        <v>51</v>
      </c>
      <c r="D49">
        <v>188</v>
      </c>
      <c r="E49">
        <v>246</v>
      </c>
      <c r="F49">
        <v>1</v>
      </c>
      <c r="G49">
        <v>0</v>
      </c>
      <c r="H49" s="4"/>
      <c r="I49" s="8">
        <v>0.46875</v>
      </c>
      <c r="J49" s="8">
        <v>0.43317972350230416</v>
      </c>
      <c r="K49" s="6">
        <v>1</v>
      </c>
      <c r="L49" s="5">
        <v>1.9019297235023043</v>
      </c>
      <c r="M49" s="4"/>
      <c r="N49" s="9">
        <v>-1.5374516208169587E-2</v>
      </c>
      <c r="P49">
        <v>4</v>
      </c>
    </row>
    <row r="50" spans="1:16" x14ac:dyDescent="0.25">
      <c r="A50">
        <v>2000</v>
      </c>
      <c r="B50">
        <v>45</v>
      </c>
      <c r="C50">
        <v>55</v>
      </c>
      <c r="D50">
        <v>211</v>
      </c>
      <c r="E50">
        <v>223</v>
      </c>
      <c r="F50">
        <v>1</v>
      </c>
      <c r="G50">
        <v>0</v>
      </c>
      <c r="H50" s="4"/>
      <c r="I50" s="8">
        <v>0.45</v>
      </c>
      <c r="J50" s="8">
        <v>0.48617511520737328</v>
      </c>
      <c r="K50" s="6">
        <v>1</v>
      </c>
      <c r="L50" s="5">
        <v>1.9361751152073734</v>
      </c>
      <c r="M50" s="4"/>
      <c r="N50" s="9">
        <v>-1.9867232526172653E-2</v>
      </c>
      <c r="P50">
        <v>4</v>
      </c>
    </row>
    <row r="51" spans="1:16" x14ac:dyDescent="0.25">
      <c r="H51" s="11"/>
      <c r="I51" s="10"/>
      <c r="J51" s="10"/>
      <c r="K51" s="10"/>
      <c r="L51" s="10"/>
      <c r="M51" s="4"/>
      <c r="N51" s="9"/>
    </row>
    <row r="52" spans="1:16" x14ac:dyDescent="0.25">
      <c r="A52">
        <v>1958</v>
      </c>
      <c r="B52">
        <v>49</v>
      </c>
      <c r="C52">
        <v>47</v>
      </c>
      <c r="D52">
        <v>232</v>
      </c>
      <c r="E52">
        <v>203</v>
      </c>
      <c r="F52">
        <v>0</v>
      </c>
      <c r="G52">
        <v>1</v>
      </c>
      <c r="H52" s="4"/>
      <c r="I52" s="7">
        <v>0.51041666666666663</v>
      </c>
      <c r="J52" s="7">
        <v>0.53333333333333333</v>
      </c>
      <c r="K52" s="3">
        <v>0</v>
      </c>
      <c r="L52" s="5">
        <v>1.04375</v>
      </c>
      <c r="M52" s="4"/>
      <c r="N52" s="9">
        <v>6.3723921238638626E-2</v>
      </c>
      <c r="P52">
        <v>5</v>
      </c>
    </row>
    <row r="53" spans="1:16" x14ac:dyDescent="0.25">
      <c r="A53">
        <v>1955</v>
      </c>
      <c r="B53">
        <v>48</v>
      </c>
      <c r="C53">
        <v>47</v>
      </c>
      <c r="D53">
        <v>232</v>
      </c>
      <c r="E53">
        <v>203</v>
      </c>
      <c r="F53">
        <v>0</v>
      </c>
      <c r="G53">
        <v>1</v>
      </c>
      <c r="H53" s="4"/>
      <c r="I53" s="7">
        <f>B53/(B53+C53)</f>
        <v>0.50526315789473686</v>
      </c>
      <c r="J53" s="7">
        <f>D53/(D53+E53)</f>
        <v>0.53333333333333333</v>
      </c>
      <c r="K53" s="3">
        <f>F53/(F53+G53)</f>
        <v>0</v>
      </c>
      <c r="L53" s="5">
        <f>I53+J53+K53</f>
        <v>1.0385964912280703</v>
      </c>
      <c r="M53" s="4"/>
      <c r="N53" s="9">
        <v>5.4803818460452153E-2</v>
      </c>
      <c r="P53">
        <v>5</v>
      </c>
    </row>
    <row r="54" spans="1:16" x14ac:dyDescent="0.25">
      <c r="A54">
        <v>1971</v>
      </c>
      <c r="B54">
        <v>55</v>
      </c>
      <c r="C54">
        <v>45</v>
      </c>
      <c r="D54">
        <v>255</v>
      </c>
      <c r="E54">
        <v>180</v>
      </c>
      <c r="F54">
        <v>0</v>
      </c>
      <c r="G54">
        <v>1</v>
      </c>
      <c r="H54" s="4"/>
      <c r="I54" s="7">
        <f>B54/(B54+C54)</f>
        <v>0.55000000000000004</v>
      </c>
      <c r="J54" s="7">
        <f>D54/(D54+E54)</f>
        <v>0.58620689655172409</v>
      </c>
      <c r="K54" s="3">
        <f>F54/(F54+G54)</f>
        <v>0</v>
      </c>
      <c r="L54" s="5">
        <f>I54+J54+K54</f>
        <v>1.136206896551724</v>
      </c>
      <c r="M54" s="4"/>
      <c r="N54" s="9">
        <v>4.4828442286719464E-2</v>
      </c>
      <c r="P54">
        <v>5</v>
      </c>
    </row>
    <row r="55" spans="1:16" x14ac:dyDescent="0.25">
      <c r="A55">
        <v>1975</v>
      </c>
      <c r="B55">
        <v>62</v>
      </c>
      <c r="C55">
        <v>38</v>
      </c>
      <c r="D55">
        <v>291</v>
      </c>
      <c r="E55">
        <v>144</v>
      </c>
      <c r="F55">
        <v>0</v>
      </c>
      <c r="G55">
        <v>1</v>
      </c>
      <c r="H55" s="4"/>
      <c r="I55" s="6">
        <f>B55/(B55+C55)</f>
        <v>0.62</v>
      </c>
      <c r="J55" s="6">
        <f>D55/(D55+E55)</f>
        <v>0.66896551724137931</v>
      </c>
      <c r="K55" s="3">
        <f>F55/(F55+G55)</f>
        <v>0</v>
      </c>
      <c r="L55" s="5">
        <f>I55+J55+K55</f>
        <v>1.2889655172413792</v>
      </c>
      <c r="M55" s="4"/>
      <c r="N55" s="9">
        <v>2.991694930667841E-2</v>
      </c>
      <c r="P55">
        <v>5</v>
      </c>
    </row>
    <row r="56" spans="1:16" x14ac:dyDescent="0.25">
      <c r="A56">
        <v>1972</v>
      </c>
      <c r="B56">
        <v>55</v>
      </c>
      <c r="C56">
        <v>45</v>
      </c>
      <c r="D56">
        <v>255</v>
      </c>
      <c r="E56">
        <v>180</v>
      </c>
      <c r="F56">
        <v>0</v>
      </c>
      <c r="G56">
        <v>1</v>
      </c>
      <c r="H56" s="4"/>
      <c r="I56" s="7">
        <v>0.55000000000000004</v>
      </c>
      <c r="J56" s="7">
        <v>0.58620689655172409</v>
      </c>
      <c r="K56" s="3">
        <v>0</v>
      </c>
      <c r="L56" s="5">
        <v>1.136206896551724</v>
      </c>
      <c r="M56" s="4"/>
      <c r="N56" s="9">
        <v>1.9588025247872017E-2</v>
      </c>
      <c r="P56">
        <v>5</v>
      </c>
    </row>
    <row r="57" spans="1:16" x14ac:dyDescent="0.25">
      <c r="A57">
        <v>1960</v>
      </c>
      <c r="B57">
        <v>65</v>
      </c>
      <c r="C57">
        <v>35</v>
      </c>
      <c r="D57">
        <v>282</v>
      </c>
      <c r="E57">
        <v>153</v>
      </c>
      <c r="F57">
        <v>0</v>
      </c>
      <c r="G57">
        <v>1</v>
      </c>
      <c r="H57" s="4"/>
      <c r="I57" s="6">
        <v>0.65</v>
      </c>
      <c r="J57" s="6">
        <v>0.64827586206896548</v>
      </c>
      <c r="K57" s="3">
        <v>0</v>
      </c>
      <c r="L57" s="5">
        <v>1.2982758620689654</v>
      </c>
      <c r="M57" s="4"/>
      <c r="N57" s="9">
        <v>1.2101334257753499E-2</v>
      </c>
      <c r="P57">
        <v>5</v>
      </c>
    </row>
    <row r="58" spans="1:16" x14ac:dyDescent="0.25">
      <c r="A58">
        <v>1959</v>
      </c>
      <c r="B58">
        <v>65</v>
      </c>
      <c r="C58">
        <v>35</v>
      </c>
      <c r="D58">
        <v>282</v>
      </c>
      <c r="E58">
        <v>153</v>
      </c>
      <c r="F58">
        <v>0</v>
      </c>
      <c r="G58">
        <v>1</v>
      </c>
      <c r="H58" s="4"/>
      <c r="I58" s="6">
        <f>B58/(B58+C58)</f>
        <v>0.65</v>
      </c>
      <c r="J58" s="6">
        <f>D58/(D58+E58)</f>
        <v>0.64827586206896548</v>
      </c>
      <c r="K58" s="3">
        <f>F58/(F58+G58)</f>
        <v>0</v>
      </c>
      <c r="L58" s="5">
        <f>I58+J58+K58</f>
        <v>1.2982758620689654</v>
      </c>
      <c r="M58" s="4"/>
      <c r="N58" s="9">
        <v>1.2094058512614456E-2</v>
      </c>
      <c r="P58">
        <v>5</v>
      </c>
    </row>
    <row r="59" spans="1:16" x14ac:dyDescent="0.25">
      <c r="A59">
        <v>1987</v>
      </c>
      <c r="B59">
        <v>55</v>
      </c>
      <c r="C59">
        <v>45</v>
      </c>
      <c r="D59">
        <v>258</v>
      </c>
      <c r="E59">
        <v>177</v>
      </c>
      <c r="F59">
        <v>0</v>
      </c>
      <c r="G59">
        <v>1</v>
      </c>
      <c r="H59" s="4"/>
      <c r="I59" s="7">
        <f>B59/(B59+C59)</f>
        <v>0.55000000000000004</v>
      </c>
      <c r="J59" s="7">
        <f>D59/(D59+E59)</f>
        <v>0.59310344827586203</v>
      </c>
      <c r="K59" s="3">
        <f>F59/(F59+G59)</f>
        <v>0</v>
      </c>
      <c r="L59" s="5">
        <f>I59+J59+K59</f>
        <v>1.1431034482758622</v>
      </c>
      <c r="M59" s="4"/>
      <c r="N59" s="9">
        <v>9.9614648468402955E-3</v>
      </c>
      <c r="P59">
        <v>5</v>
      </c>
    </row>
    <row r="60" spans="1:16" x14ac:dyDescent="0.25">
      <c r="A60">
        <v>1976</v>
      </c>
      <c r="B60">
        <v>62</v>
      </c>
      <c r="C60">
        <v>38</v>
      </c>
      <c r="D60">
        <v>291</v>
      </c>
      <c r="E60">
        <v>144</v>
      </c>
      <c r="F60">
        <v>0</v>
      </c>
      <c r="G60">
        <v>1</v>
      </c>
      <c r="H60" s="4"/>
      <c r="I60" s="6">
        <v>0.62</v>
      </c>
      <c r="J60" s="6">
        <v>0.66896551724137931</v>
      </c>
      <c r="K60" s="3">
        <v>0</v>
      </c>
      <c r="L60" s="5">
        <v>1.2889655172413792</v>
      </c>
      <c r="M60" s="4"/>
      <c r="N60" s="9">
        <v>8.2873825236308603E-3</v>
      </c>
      <c r="P60">
        <v>5</v>
      </c>
    </row>
    <row r="61" spans="1:16" x14ac:dyDescent="0.25">
      <c r="A61">
        <v>1969</v>
      </c>
      <c r="B61">
        <v>57</v>
      </c>
      <c r="C61">
        <v>43</v>
      </c>
      <c r="D61">
        <v>243</v>
      </c>
      <c r="E61">
        <v>192</v>
      </c>
      <c r="F61">
        <v>0</v>
      </c>
      <c r="G61">
        <v>1</v>
      </c>
      <c r="H61" s="4"/>
      <c r="I61" s="7">
        <f>B61/(B61+C61)</f>
        <v>0.56999999999999995</v>
      </c>
      <c r="J61" s="7">
        <f>D61/(D61+E61)</f>
        <v>0.55862068965517242</v>
      </c>
      <c r="K61" s="3">
        <f>F61/(F61+G61)</f>
        <v>0</v>
      </c>
      <c r="L61" s="5">
        <f>I61+J61+K61</f>
        <v>1.1286206896551723</v>
      </c>
      <c r="M61" s="4"/>
      <c r="N61" s="9">
        <v>4.5133845934954998E-3</v>
      </c>
      <c r="P61">
        <v>5</v>
      </c>
    </row>
    <row r="62" spans="1:16" x14ac:dyDescent="0.25">
      <c r="A62">
        <v>1956</v>
      </c>
      <c r="B62">
        <v>48</v>
      </c>
      <c r="C62">
        <v>47</v>
      </c>
      <c r="D62">
        <v>232</v>
      </c>
      <c r="E62">
        <v>203</v>
      </c>
      <c r="F62">
        <v>0</v>
      </c>
      <c r="G62">
        <v>1</v>
      </c>
      <c r="H62" s="4"/>
      <c r="I62" s="7">
        <v>0.50526315789473686</v>
      </c>
      <c r="J62" s="7">
        <v>0.53333333333333333</v>
      </c>
      <c r="K62" s="3">
        <v>0</v>
      </c>
      <c r="L62" s="5">
        <v>1.0385964912280703</v>
      </c>
      <c r="M62" s="4"/>
      <c r="N62" s="9">
        <v>3.3503177955921961E-3</v>
      </c>
      <c r="P62">
        <v>5</v>
      </c>
    </row>
    <row r="63" spans="1:16" x14ac:dyDescent="0.25">
      <c r="A63">
        <v>1988</v>
      </c>
      <c r="B63">
        <v>55</v>
      </c>
      <c r="C63">
        <v>45</v>
      </c>
      <c r="D63">
        <v>258</v>
      </c>
      <c r="E63">
        <v>177</v>
      </c>
      <c r="F63">
        <v>0</v>
      </c>
      <c r="G63">
        <v>1</v>
      </c>
      <c r="H63" s="4"/>
      <c r="I63" s="7">
        <v>0.55000000000000004</v>
      </c>
      <c r="J63" s="7">
        <v>0.59310344827586203</v>
      </c>
      <c r="K63" s="3">
        <v>0</v>
      </c>
      <c r="L63" s="5">
        <v>1.1431034482758622</v>
      </c>
      <c r="M63" s="4"/>
      <c r="N63" s="9">
        <v>5.0631917337409218E-4</v>
      </c>
      <c r="P63">
        <v>5</v>
      </c>
    </row>
    <row r="64" spans="1:16" x14ac:dyDescent="0.25">
      <c r="A64">
        <v>1970</v>
      </c>
      <c r="B64">
        <v>57</v>
      </c>
      <c r="C64">
        <v>43</v>
      </c>
      <c r="D64">
        <v>243</v>
      </c>
      <c r="E64">
        <v>192</v>
      </c>
      <c r="F64">
        <v>0</v>
      </c>
      <c r="G64">
        <v>1</v>
      </c>
      <c r="H64" s="4"/>
      <c r="I64" s="7">
        <v>0.56999999999999995</v>
      </c>
      <c r="J64" s="7">
        <v>0.55862068965517242</v>
      </c>
      <c r="K64" s="3">
        <v>0</v>
      </c>
      <c r="L64" s="5">
        <v>1.1286206896551723</v>
      </c>
      <c r="M64" s="4"/>
      <c r="N64" s="9">
        <v>-3.6184794414620526E-3</v>
      </c>
      <c r="P64">
        <v>5</v>
      </c>
    </row>
    <row r="65" spans="1:16" x14ac:dyDescent="0.25">
      <c r="A65">
        <v>1992</v>
      </c>
      <c r="B65">
        <v>56</v>
      </c>
      <c r="C65">
        <v>44</v>
      </c>
      <c r="D65">
        <v>267</v>
      </c>
      <c r="E65">
        <v>167</v>
      </c>
      <c r="F65">
        <v>0</v>
      </c>
      <c r="G65">
        <v>1</v>
      </c>
      <c r="H65" s="4"/>
      <c r="I65" s="7">
        <v>0.56000000000000005</v>
      </c>
      <c r="J65" s="6">
        <v>0.61520737327188935</v>
      </c>
      <c r="K65" s="3">
        <v>0</v>
      </c>
      <c r="L65" s="5">
        <v>1.1752073732718893</v>
      </c>
      <c r="M65" s="4"/>
      <c r="N65" s="9">
        <v>-6.5605920009700466E-3</v>
      </c>
      <c r="P65">
        <v>5</v>
      </c>
    </row>
    <row r="66" spans="1:16" x14ac:dyDescent="0.25">
      <c r="A66">
        <v>1991</v>
      </c>
      <c r="B66">
        <v>56</v>
      </c>
      <c r="C66">
        <v>44</v>
      </c>
      <c r="D66">
        <v>267</v>
      </c>
      <c r="E66">
        <v>167</v>
      </c>
      <c r="F66">
        <v>0</v>
      </c>
      <c r="G66">
        <v>1</v>
      </c>
      <c r="H66" s="4"/>
      <c r="I66" s="7">
        <f>B66/(B66+C66)</f>
        <v>0.56000000000000005</v>
      </c>
      <c r="J66" s="6">
        <f>D66/(D66+E66)</f>
        <v>0.61520737327188935</v>
      </c>
      <c r="K66" s="3">
        <f>F66/(F66+G66)</f>
        <v>0</v>
      </c>
      <c r="L66" s="5">
        <f>I66+J66+K66</f>
        <v>1.1752073732718893</v>
      </c>
      <c r="M66" s="4"/>
      <c r="N66" s="9">
        <v>-1.0143199522039882E-2</v>
      </c>
      <c r="P66">
        <v>5</v>
      </c>
    </row>
    <row r="67" spans="1:16" x14ac:dyDescent="0.25">
      <c r="A67">
        <v>1989</v>
      </c>
      <c r="B67">
        <v>55</v>
      </c>
      <c r="C67">
        <v>45</v>
      </c>
      <c r="D67">
        <v>262</v>
      </c>
      <c r="E67">
        <v>173</v>
      </c>
      <c r="F67">
        <v>0</v>
      </c>
      <c r="G67">
        <v>1</v>
      </c>
      <c r="H67" s="4"/>
      <c r="I67" s="7">
        <f>B67/(B67+C67)</f>
        <v>0.55000000000000004</v>
      </c>
      <c r="J67" s="6">
        <f>D67/(D67+E67)</f>
        <v>0.60229885057471266</v>
      </c>
      <c r="K67" s="3">
        <f>F67/(F67+G67)</f>
        <v>0</v>
      </c>
      <c r="L67" s="5">
        <f>I67+J67+K67</f>
        <v>1.1522988505747127</v>
      </c>
      <c r="M67" s="4"/>
      <c r="N67" s="9">
        <v>-1.6717554997047197E-2</v>
      </c>
      <c r="P67">
        <v>5</v>
      </c>
    </row>
    <row r="68" spans="1:16" x14ac:dyDescent="0.25">
      <c r="A68">
        <v>1990</v>
      </c>
      <c r="B68">
        <v>55</v>
      </c>
      <c r="C68">
        <v>45</v>
      </c>
      <c r="D68">
        <v>262</v>
      </c>
      <c r="E68">
        <v>173</v>
      </c>
      <c r="F68">
        <v>0</v>
      </c>
      <c r="G68">
        <v>1</v>
      </c>
      <c r="H68" s="4"/>
      <c r="I68" s="7">
        <v>0.55000000000000004</v>
      </c>
      <c r="J68" s="6">
        <v>0.60229885057471266</v>
      </c>
      <c r="K68" s="3">
        <v>0</v>
      </c>
      <c r="L68" s="5">
        <v>1.1522988505747127</v>
      </c>
      <c r="M68" s="4"/>
      <c r="N68" s="9">
        <v>-2.6457567092390142E-2</v>
      </c>
      <c r="P68">
        <v>5</v>
      </c>
    </row>
    <row r="69" spans="1:16" x14ac:dyDescent="0.25">
      <c r="A69">
        <v>1957</v>
      </c>
      <c r="B69">
        <v>49</v>
      </c>
      <c r="C69">
        <v>47</v>
      </c>
      <c r="D69">
        <v>232</v>
      </c>
      <c r="E69">
        <v>203</v>
      </c>
      <c r="F69">
        <v>0</v>
      </c>
      <c r="G69">
        <v>1</v>
      </c>
      <c r="H69" s="4"/>
      <c r="I69" s="7">
        <f>B69/(B69+C69)</f>
        <v>0.51041666666666663</v>
      </c>
      <c r="J69" s="7">
        <f>D69/(D69+E69)</f>
        <v>0.53333333333333333</v>
      </c>
      <c r="K69" s="3">
        <f>F69/(F69+G69)</f>
        <v>0</v>
      </c>
      <c r="L69" s="5">
        <f>I69+J69+K69</f>
        <v>1.04375</v>
      </c>
      <c r="M69" s="4"/>
      <c r="N69" s="9">
        <v>-3.3502225853552385E-2</v>
      </c>
      <c r="P69">
        <v>5</v>
      </c>
    </row>
    <row r="70" spans="1:16" x14ac:dyDescent="0.25">
      <c r="A70">
        <v>1973</v>
      </c>
      <c r="B70">
        <v>57</v>
      </c>
      <c r="C70">
        <v>43</v>
      </c>
      <c r="D70">
        <v>243</v>
      </c>
      <c r="E70">
        <v>192</v>
      </c>
      <c r="F70">
        <v>0</v>
      </c>
      <c r="G70">
        <v>1</v>
      </c>
      <c r="H70" s="4"/>
      <c r="I70" s="7">
        <f>B70/(B70+C70)</f>
        <v>0.56999999999999995</v>
      </c>
      <c r="J70" s="7">
        <f>D70/(D70+E70)</f>
        <v>0.55862068965517242</v>
      </c>
      <c r="K70" s="3">
        <f>F70/(F70+G70)</f>
        <v>0</v>
      </c>
      <c r="L70" s="5">
        <f>I70+J70+K70</f>
        <v>1.1286206896551723</v>
      </c>
      <c r="M70" s="4"/>
      <c r="N70" s="9">
        <v>-3.9522517805158711E-2</v>
      </c>
      <c r="P70">
        <v>5</v>
      </c>
    </row>
    <row r="71" spans="1:16" x14ac:dyDescent="0.25">
      <c r="A71">
        <v>2008</v>
      </c>
      <c r="B71">
        <v>51</v>
      </c>
      <c r="C71">
        <v>49</v>
      </c>
      <c r="D71">
        <v>233</v>
      </c>
      <c r="E71">
        <v>202</v>
      </c>
      <c r="F71">
        <v>0</v>
      </c>
      <c r="G71">
        <v>1</v>
      </c>
      <c r="H71" s="4"/>
      <c r="I71" s="7">
        <v>0.51</v>
      </c>
      <c r="J71" s="7">
        <v>0.53563218390804601</v>
      </c>
      <c r="K71" s="3">
        <v>0</v>
      </c>
      <c r="L71" s="5">
        <v>1.045632183908046</v>
      </c>
      <c r="M71" s="4"/>
      <c r="N71" s="9">
        <v>-5.2977152469206611E-2</v>
      </c>
      <c r="P71">
        <v>5</v>
      </c>
    </row>
    <row r="72" spans="1:16" x14ac:dyDescent="0.25">
      <c r="A72">
        <v>1974</v>
      </c>
      <c r="B72">
        <v>57</v>
      </c>
      <c r="C72">
        <v>43</v>
      </c>
      <c r="D72">
        <v>243</v>
      </c>
      <c r="E72">
        <v>192</v>
      </c>
      <c r="F72">
        <v>0</v>
      </c>
      <c r="G72">
        <v>1</v>
      </c>
      <c r="H72" s="4"/>
      <c r="I72" s="7">
        <v>0.56999999999999995</v>
      </c>
      <c r="J72" s="7">
        <v>0.55862068965517242</v>
      </c>
      <c r="K72" s="3">
        <v>0</v>
      </c>
      <c r="L72" s="5">
        <v>1.1286206896551723</v>
      </c>
      <c r="M72" s="4"/>
      <c r="N72" s="9">
        <v>-5.5073658301005239E-2</v>
      </c>
      <c r="P72">
        <v>5</v>
      </c>
    </row>
    <row r="73" spans="1:16" x14ac:dyDescent="0.25">
      <c r="A73">
        <v>2007</v>
      </c>
      <c r="B73">
        <v>51</v>
      </c>
      <c r="C73">
        <v>49</v>
      </c>
      <c r="D73">
        <v>233</v>
      </c>
      <c r="E73">
        <v>202</v>
      </c>
      <c r="F73">
        <v>0</v>
      </c>
      <c r="G73">
        <v>1</v>
      </c>
      <c r="H73" s="4"/>
      <c r="I73" s="7">
        <f>B73/(B73+C73)</f>
        <v>0.51</v>
      </c>
      <c r="J73" s="7">
        <f>D73/(D73+E73)</f>
        <v>0.53563218390804601</v>
      </c>
      <c r="K73" s="3">
        <f>F73/(F73+G73)</f>
        <v>0</v>
      </c>
      <c r="L73" s="5">
        <f>I73+J73+K73</f>
        <v>1.045632183908046</v>
      </c>
      <c r="M73" s="4"/>
      <c r="N73" s="9">
        <v>-7.1927934550432573E-2</v>
      </c>
      <c r="P73">
        <v>5</v>
      </c>
    </row>
    <row r="74" spans="1:16" x14ac:dyDescent="0.25">
      <c r="H74" s="11"/>
      <c r="I74" s="10"/>
      <c r="J74" s="10"/>
      <c r="K74" s="10"/>
      <c r="L74" s="10"/>
      <c r="M74" s="4"/>
      <c r="N74" s="9"/>
    </row>
    <row r="75" spans="1:16" x14ac:dyDescent="0.25">
      <c r="A75">
        <v>1983</v>
      </c>
      <c r="B75">
        <v>45</v>
      </c>
      <c r="C75">
        <v>55</v>
      </c>
      <c r="D75">
        <v>269</v>
      </c>
      <c r="E75">
        <v>166</v>
      </c>
      <c r="F75">
        <v>0</v>
      </c>
      <c r="G75">
        <v>1</v>
      </c>
      <c r="H75" s="4"/>
      <c r="I75" s="8">
        <f>B75/(B75+C75)</f>
        <v>0.45</v>
      </c>
      <c r="J75" s="6">
        <f>D75/(D75+E75)</f>
        <v>0.61839080459770113</v>
      </c>
      <c r="K75" s="3">
        <f>F75/(F75+G75)</f>
        <v>0</v>
      </c>
      <c r="L75" s="5">
        <f>I75+J75+K75</f>
        <v>1.0683908045977011</v>
      </c>
      <c r="M75" s="4"/>
      <c r="N75" s="9">
        <v>2.9206595347284522E-2</v>
      </c>
      <c r="P75">
        <v>6</v>
      </c>
    </row>
    <row r="76" spans="1:16" x14ac:dyDescent="0.25">
      <c r="A76">
        <v>1985</v>
      </c>
      <c r="B76">
        <v>47</v>
      </c>
      <c r="C76">
        <v>53</v>
      </c>
      <c r="D76">
        <v>255</v>
      </c>
      <c r="E76">
        <v>180</v>
      </c>
      <c r="F76">
        <v>0</v>
      </c>
      <c r="G76">
        <v>1</v>
      </c>
      <c r="H76" s="4"/>
      <c r="I76" s="8">
        <f>B76/(B76+C76)</f>
        <v>0.47</v>
      </c>
      <c r="J76" s="7">
        <f>D76/(D76+E76)</f>
        <v>0.58620689655172409</v>
      </c>
      <c r="K76" s="3">
        <f>F76/(F76+G76)</f>
        <v>0</v>
      </c>
      <c r="L76" s="5">
        <f>I76+J76+K76</f>
        <v>1.056206896551724</v>
      </c>
      <c r="M76" s="4"/>
      <c r="N76" s="9">
        <v>1.8911914046796714E-2</v>
      </c>
      <c r="P76">
        <v>6</v>
      </c>
    </row>
    <row r="77" spans="1:16" x14ac:dyDescent="0.25">
      <c r="A77">
        <v>1984</v>
      </c>
      <c r="B77">
        <v>45</v>
      </c>
      <c r="C77">
        <v>55</v>
      </c>
      <c r="D77">
        <v>269</v>
      </c>
      <c r="E77">
        <v>166</v>
      </c>
      <c r="F77">
        <v>0</v>
      </c>
      <c r="G77">
        <v>1</v>
      </c>
      <c r="H77" s="4"/>
      <c r="I77" s="8">
        <v>0.45</v>
      </c>
      <c r="J77" s="6">
        <v>0.61839080459770113</v>
      </c>
      <c r="K77" s="3">
        <v>0</v>
      </c>
      <c r="L77" s="5">
        <v>1.0683908045977011</v>
      </c>
      <c r="M77" s="4"/>
      <c r="N77" s="9">
        <v>1.4245935286072741E-2</v>
      </c>
      <c r="P77">
        <v>6</v>
      </c>
    </row>
    <row r="78" spans="1:16" x14ac:dyDescent="0.25">
      <c r="A78">
        <v>1986</v>
      </c>
      <c r="B78">
        <v>47</v>
      </c>
      <c r="C78">
        <v>53</v>
      </c>
      <c r="D78">
        <v>255</v>
      </c>
      <c r="E78">
        <v>180</v>
      </c>
      <c r="F78">
        <v>0</v>
      </c>
      <c r="G78">
        <v>1</v>
      </c>
      <c r="H78" s="4"/>
      <c r="I78" s="8">
        <v>0.47</v>
      </c>
      <c r="J78" s="7">
        <v>0.58620689655172409</v>
      </c>
      <c r="K78" s="3">
        <v>0</v>
      </c>
      <c r="L78" s="5">
        <v>1.056206896551724</v>
      </c>
      <c r="M78" s="4"/>
      <c r="N78" s="9">
        <v>-8.997841739231455E-3</v>
      </c>
      <c r="P78">
        <v>6</v>
      </c>
    </row>
    <row r="79" spans="1:16" x14ac:dyDescent="0.25">
      <c r="A79">
        <v>1982</v>
      </c>
      <c r="B79">
        <v>47</v>
      </c>
      <c r="C79">
        <v>53</v>
      </c>
      <c r="D79">
        <v>243</v>
      </c>
      <c r="E79">
        <v>192</v>
      </c>
      <c r="F79">
        <v>0</v>
      </c>
      <c r="G79">
        <v>1</v>
      </c>
      <c r="H79" s="4"/>
      <c r="I79" s="8">
        <v>0.47</v>
      </c>
      <c r="J79" s="7">
        <v>0.55862068965517242</v>
      </c>
      <c r="K79" s="3">
        <v>0</v>
      </c>
      <c r="L79" s="5">
        <v>1.0286206896551724</v>
      </c>
      <c r="M79" s="4"/>
      <c r="N79" s="9">
        <v>-1.0887316327789614E-2</v>
      </c>
      <c r="P79">
        <v>6</v>
      </c>
    </row>
    <row r="80" spans="1:16" x14ac:dyDescent="0.25">
      <c r="A80">
        <v>1981</v>
      </c>
      <c r="B80">
        <v>47</v>
      </c>
      <c r="C80">
        <v>53</v>
      </c>
      <c r="D80">
        <v>243</v>
      </c>
      <c r="E80">
        <v>192</v>
      </c>
      <c r="F80">
        <v>0</v>
      </c>
      <c r="G80">
        <v>1</v>
      </c>
      <c r="H80" s="4"/>
      <c r="I80" s="8">
        <f>B80/(B80+C80)</f>
        <v>0.47</v>
      </c>
      <c r="J80" s="7">
        <f>D80/(D80+E80)</f>
        <v>0.55862068965517242</v>
      </c>
      <c r="K80" s="3">
        <f>F80/(F80+G80)</f>
        <v>0</v>
      </c>
      <c r="L80" s="5">
        <f>I80+J80+K80</f>
        <v>1.0286206896551724</v>
      </c>
      <c r="M80" s="4"/>
      <c r="N80" s="9">
        <v>-2.9467567760293769E-2</v>
      </c>
      <c r="P80">
        <v>6</v>
      </c>
    </row>
    <row r="81" spans="1:16" x14ac:dyDescent="0.25">
      <c r="H81" s="11"/>
      <c r="I81" s="10"/>
      <c r="J81" s="10"/>
      <c r="K81" s="10"/>
      <c r="L81" s="10"/>
      <c r="M81" s="4"/>
      <c r="N81" s="9"/>
    </row>
    <row r="82" spans="1:16" x14ac:dyDescent="0.25">
      <c r="A82">
        <v>1954</v>
      </c>
      <c r="B82">
        <v>47</v>
      </c>
      <c r="C82">
        <v>48</v>
      </c>
      <c r="D82">
        <v>213</v>
      </c>
      <c r="E82">
        <v>221</v>
      </c>
      <c r="F82">
        <v>0</v>
      </c>
      <c r="G82">
        <v>1</v>
      </c>
      <c r="H82" s="4"/>
      <c r="I82" s="8">
        <v>0.49473684210526314</v>
      </c>
      <c r="J82" s="8">
        <v>0.49078341013824883</v>
      </c>
      <c r="K82" s="3">
        <v>0</v>
      </c>
      <c r="L82" s="5">
        <v>0.98552025224351203</v>
      </c>
      <c r="M82" s="4"/>
      <c r="N82" s="9">
        <v>7.3242432319841316E-2</v>
      </c>
      <c r="P82">
        <v>7</v>
      </c>
    </row>
    <row r="83" spans="1:16" x14ac:dyDescent="0.25">
      <c r="A83">
        <v>2006</v>
      </c>
      <c r="B83">
        <v>45</v>
      </c>
      <c r="C83">
        <v>55</v>
      </c>
      <c r="D83">
        <v>201</v>
      </c>
      <c r="E83">
        <v>233</v>
      </c>
      <c r="F83">
        <v>0</v>
      </c>
      <c r="G83">
        <v>1</v>
      </c>
      <c r="H83" s="4"/>
      <c r="I83" s="8">
        <v>0.45</v>
      </c>
      <c r="J83" s="8">
        <v>0.46313364055299538</v>
      </c>
      <c r="K83" s="3">
        <v>0</v>
      </c>
      <c r="L83" s="5">
        <v>0.9131336405529954</v>
      </c>
      <c r="M83" s="4"/>
      <c r="N83" s="9">
        <v>2.8320332041302979E-2</v>
      </c>
      <c r="P83">
        <v>7</v>
      </c>
    </row>
    <row r="84" spans="1:16" x14ac:dyDescent="0.25">
      <c r="A84">
        <v>2003</v>
      </c>
      <c r="B84">
        <v>49</v>
      </c>
      <c r="C84">
        <v>51</v>
      </c>
      <c r="D84">
        <v>205</v>
      </c>
      <c r="E84">
        <v>229</v>
      </c>
      <c r="F84">
        <v>0</v>
      </c>
      <c r="G84">
        <v>1</v>
      </c>
      <c r="H84" s="4"/>
      <c r="I84" s="8">
        <f>B84/(B84+C84)</f>
        <v>0.49</v>
      </c>
      <c r="J84" s="8">
        <f>D84/(D84+E84)</f>
        <v>0.47235023041474655</v>
      </c>
      <c r="K84" s="3">
        <f>F84/(F84+G84)</f>
        <v>0</v>
      </c>
      <c r="L84" s="5">
        <f>I84+J84+K84</f>
        <v>0.96235023041474654</v>
      </c>
      <c r="M84" s="4"/>
      <c r="N84" s="9">
        <v>1.5672955678267403E-2</v>
      </c>
      <c r="P84">
        <v>7</v>
      </c>
    </row>
    <row r="85" spans="1:16" x14ac:dyDescent="0.25">
      <c r="A85">
        <v>2005</v>
      </c>
      <c r="B85">
        <v>45</v>
      </c>
      <c r="C85">
        <v>55</v>
      </c>
      <c r="D85">
        <v>201</v>
      </c>
      <c r="E85">
        <v>233</v>
      </c>
      <c r="F85">
        <v>0</v>
      </c>
      <c r="G85">
        <v>1</v>
      </c>
      <c r="H85" s="4"/>
      <c r="I85" s="8">
        <f>B85/(B85+C85)</f>
        <v>0.45</v>
      </c>
      <c r="J85" s="8">
        <f>D85/(D85+E85)</f>
        <v>0.46313364055299538</v>
      </c>
      <c r="K85" s="3">
        <f>F85/(F85+G85)</f>
        <v>0</v>
      </c>
      <c r="L85" s="5">
        <f>I85+J85+K85</f>
        <v>0.9131336405529954</v>
      </c>
      <c r="M85" s="4"/>
      <c r="N85" s="9">
        <v>6.7125468391270636E-3</v>
      </c>
      <c r="P85">
        <v>7</v>
      </c>
    </row>
    <row r="86" spans="1:16" x14ac:dyDescent="0.25">
      <c r="A86">
        <v>2004</v>
      </c>
      <c r="B86">
        <v>49</v>
      </c>
      <c r="C86">
        <v>51</v>
      </c>
      <c r="D86">
        <v>205</v>
      </c>
      <c r="E86">
        <v>229</v>
      </c>
      <c r="F86">
        <v>0</v>
      </c>
      <c r="G86">
        <v>1</v>
      </c>
      <c r="H86" s="4"/>
      <c r="I86" s="8">
        <v>0.49</v>
      </c>
      <c r="J86" s="8">
        <v>0.47235023041474655</v>
      </c>
      <c r="K86" s="3">
        <v>0</v>
      </c>
      <c r="L86" s="5">
        <v>0.96235023041474654</v>
      </c>
      <c r="M86" s="4"/>
      <c r="N86" s="9">
        <v>6.2006420441851982E-3</v>
      </c>
      <c r="P86">
        <v>7</v>
      </c>
    </row>
    <row r="87" spans="1:16" x14ac:dyDescent="0.25">
      <c r="A87">
        <v>1932</v>
      </c>
      <c r="B87">
        <v>48</v>
      </c>
      <c r="C87">
        <v>48</v>
      </c>
      <c r="D87">
        <v>216</v>
      </c>
      <c r="E87">
        <v>218</v>
      </c>
      <c r="F87">
        <v>0</v>
      </c>
      <c r="G87">
        <v>1</v>
      </c>
      <c r="H87" s="4"/>
      <c r="I87" s="8">
        <v>0.5</v>
      </c>
      <c r="J87" s="8">
        <v>0.49769585253456222</v>
      </c>
      <c r="K87" s="3">
        <v>0</v>
      </c>
      <c r="L87" s="5">
        <v>0.99769585253456228</v>
      </c>
      <c r="M87" s="4"/>
      <c r="N87" s="9">
        <v>1.3296764184193624E-3</v>
      </c>
      <c r="P87">
        <v>7</v>
      </c>
    </row>
    <row r="88" spans="1:16" x14ac:dyDescent="0.25">
      <c r="A88">
        <v>2002</v>
      </c>
      <c r="B88">
        <v>50</v>
      </c>
      <c r="C88">
        <v>50</v>
      </c>
      <c r="D88">
        <v>213</v>
      </c>
      <c r="E88">
        <v>220</v>
      </c>
      <c r="F88">
        <v>0</v>
      </c>
      <c r="G88">
        <v>1</v>
      </c>
      <c r="H88" s="4"/>
      <c r="I88" s="8">
        <v>0.5</v>
      </c>
      <c r="J88" s="8">
        <v>0.49191685912240185</v>
      </c>
      <c r="K88" s="3">
        <v>0</v>
      </c>
      <c r="L88" s="5">
        <v>0.99191685912240191</v>
      </c>
      <c r="M88" s="4"/>
      <c r="N88" s="9">
        <v>-1.8283130643596684E-2</v>
      </c>
      <c r="P88">
        <v>7</v>
      </c>
    </row>
    <row r="89" spans="1:16" x14ac:dyDescent="0.25">
      <c r="A89">
        <v>1953</v>
      </c>
      <c r="B89">
        <v>47</v>
      </c>
      <c r="C89">
        <v>48</v>
      </c>
      <c r="D89">
        <v>213</v>
      </c>
      <c r="E89">
        <v>221</v>
      </c>
      <c r="F89">
        <v>0</v>
      </c>
      <c r="G89">
        <v>1</v>
      </c>
      <c r="H89" s="4"/>
      <c r="I89" s="8">
        <f>B89/(B89+C89)</f>
        <v>0.49473684210526314</v>
      </c>
      <c r="J89" s="8">
        <f>D89/(D89+E89)</f>
        <v>0.49078341013824883</v>
      </c>
      <c r="K89" s="3">
        <f>F89/(F89+G89)</f>
        <v>0</v>
      </c>
      <c r="L89" s="5">
        <f>I89+J89+K89</f>
        <v>0.98552025224351203</v>
      </c>
      <c r="M89" s="4"/>
      <c r="N89" s="9">
        <v>-2.100153027895011E-2</v>
      </c>
      <c r="P89">
        <v>7</v>
      </c>
    </row>
    <row r="90" spans="1:16" x14ac:dyDescent="0.25">
      <c r="A90">
        <v>2001</v>
      </c>
      <c r="B90">
        <v>50</v>
      </c>
      <c r="C90">
        <v>50</v>
      </c>
      <c r="D90">
        <v>213</v>
      </c>
      <c r="E90">
        <v>220</v>
      </c>
      <c r="F90">
        <v>0</v>
      </c>
      <c r="G90">
        <v>1</v>
      </c>
      <c r="H90" s="4"/>
      <c r="I90" s="8">
        <f>B90/(B90+C90)</f>
        <v>0.5</v>
      </c>
      <c r="J90" s="8">
        <f>D90/(D90+E90)</f>
        <v>0.49191685912240185</v>
      </c>
      <c r="K90" s="3">
        <f>F90/(F90+G90)</f>
        <v>0</v>
      </c>
      <c r="L90" s="5">
        <f>I90+J90+K90</f>
        <v>0.99191685912240191</v>
      </c>
      <c r="M90" s="4"/>
      <c r="N90" s="9">
        <v>-3.4273632627928659E-2</v>
      </c>
      <c r="P90">
        <v>7</v>
      </c>
    </row>
    <row r="91" spans="1:16" x14ac:dyDescent="0.25">
      <c r="A91">
        <v>1930</v>
      </c>
      <c r="B91">
        <v>40</v>
      </c>
      <c r="C91">
        <v>56</v>
      </c>
      <c r="D91">
        <v>164</v>
      </c>
      <c r="E91">
        <v>270</v>
      </c>
      <c r="F91">
        <v>0</v>
      </c>
      <c r="G91">
        <v>1</v>
      </c>
      <c r="I91" s="8">
        <v>0.41666666666666669</v>
      </c>
      <c r="J91" s="3">
        <v>0.37788018433179721</v>
      </c>
      <c r="K91" s="3">
        <v>0</v>
      </c>
      <c r="L91" s="5">
        <v>0.79454685099846389</v>
      </c>
      <c r="M91" s="4"/>
      <c r="N91" s="9">
        <v>-0.11690275299096572</v>
      </c>
      <c r="P91">
        <v>7</v>
      </c>
    </row>
    <row r="92" spans="1:16" x14ac:dyDescent="0.25">
      <c r="A92">
        <v>1931</v>
      </c>
      <c r="B92">
        <v>48</v>
      </c>
      <c r="C92">
        <v>48</v>
      </c>
      <c r="D92">
        <v>216</v>
      </c>
      <c r="E92">
        <v>218</v>
      </c>
      <c r="F92">
        <v>0</v>
      </c>
      <c r="G92">
        <v>1</v>
      </c>
      <c r="H92" s="4"/>
      <c r="I92" s="8">
        <f>B92/(B92+C92)</f>
        <v>0.5</v>
      </c>
      <c r="J92" s="8">
        <f>D92/(D92+E92)</f>
        <v>0.49769585253456222</v>
      </c>
      <c r="K92" s="3">
        <f>F92/(F92+G92)</f>
        <v>0</v>
      </c>
      <c r="L92" s="5">
        <f>I92+J92+K92</f>
        <v>0.99769585253456228</v>
      </c>
      <c r="M92" s="4"/>
      <c r="N92" s="9">
        <v>-0.19251646272889827</v>
      </c>
      <c r="P92">
        <v>7</v>
      </c>
    </row>
    <row r="93" spans="1:16" x14ac:dyDescent="0.25">
      <c r="I93" s="4"/>
      <c r="J93" s="4"/>
      <c r="K93" s="4"/>
      <c r="L93" s="4"/>
      <c r="M93" s="4"/>
      <c r="N93" s="4"/>
    </row>
    <row r="94" spans="1:16" x14ac:dyDescent="0.25">
      <c r="I94" s="4"/>
      <c r="J94" s="4"/>
      <c r="K94" s="4"/>
      <c r="L94" s="4"/>
      <c r="M94" s="4"/>
      <c r="N94" s="4"/>
    </row>
    <row r="99" spans="1:1" x14ac:dyDescent="0.25">
      <c r="A99" t="s">
        <v>3</v>
      </c>
    </row>
    <row r="100" spans="1:1" x14ac:dyDescent="0.25">
      <c r="A100" t="s">
        <v>4</v>
      </c>
    </row>
    <row r="101" spans="1:1" x14ac:dyDescent="0.25">
      <c r="A101" t="s">
        <v>10</v>
      </c>
    </row>
    <row r="103" spans="1:1" x14ac:dyDescent="0.25">
      <c r="A103" t="s">
        <v>5</v>
      </c>
    </row>
    <row r="104" spans="1:1" x14ac:dyDescent="0.25">
      <c r="A104" t="s">
        <v>7</v>
      </c>
    </row>
    <row r="105" spans="1:1" x14ac:dyDescent="0.25">
      <c r="A105" t="s">
        <v>8</v>
      </c>
    </row>
    <row r="106" spans="1:1" x14ac:dyDescent="0.25">
      <c r="A106" t="s">
        <v>26</v>
      </c>
    </row>
    <row r="110" spans="1:1" x14ac:dyDescent="0.25">
      <c r="A110" s="12" t="s">
        <v>27</v>
      </c>
    </row>
  </sheetData>
  <sortState ref="A3:P87">
    <sortCondition ref="P3:P87"/>
  </sortState>
  <mergeCells count="16">
    <mergeCell ref="U26:U27"/>
    <mergeCell ref="AB28:AB29"/>
    <mergeCell ref="V28:V29"/>
    <mergeCell ref="V26:V27"/>
    <mergeCell ref="W26:W27"/>
    <mergeCell ref="X26:X27"/>
    <mergeCell ref="Y26:Y27"/>
    <mergeCell ref="Z26:Z27"/>
    <mergeCell ref="AA26:AA27"/>
    <mergeCell ref="AB26:AB27"/>
    <mergeCell ref="U28:U29"/>
    <mergeCell ref="W28:W29"/>
    <mergeCell ref="X28:X29"/>
    <mergeCell ref="Y28:Y29"/>
    <mergeCell ref="Z28:Z29"/>
    <mergeCell ref="AA28:AA29"/>
  </mergeCells>
  <hyperlinks>
    <hyperlink ref="A11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10" workbookViewId="0">
      <selection activeCell="E20" sqref="E20"/>
    </sheetView>
  </sheetViews>
  <sheetFormatPr defaultRowHeight="15" x14ac:dyDescent="0.25"/>
  <sheetData>
    <row r="1" spans="1:3" x14ac:dyDescent="0.25">
      <c r="A1" t="s">
        <v>13</v>
      </c>
      <c r="B1" t="s">
        <v>25</v>
      </c>
      <c r="C1" t="s">
        <v>14</v>
      </c>
    </row>
    <row r="2" spans="1:3" x14ac:dyDescent="0.25">
      <c r="A2">
        <v>1929</v>
      </c>
      <c r="B2" s="13">
        <v>11090</v>
      </c>
      <c r="C2" s="2">
        <f t="shared" ref="C2:C54" si="0">(B3-B2)/B2</f>
        <v>-9.0712353471596036E-2</v>
      </c>
    </row>
    <row r="3" spans="1:3" x14ac:dyDescent="0.25">
      <c r="A3">
        <v>1930</v>
      </c>
      <c r="B3" s="13">
        <v>10084</v>
      </c>
      <c r="C3" s="2">
        <f t="shared" si="0"/>
        <v>-0.11691788972629909</v>
      </c>
    </row>
    <row r="4" spans="1:3" x14ac:dyDescent="0.25">
      <c r="A4">
        <v>1931</v>
      </c>
      <c r="B4" s="13">
        <v>8905</v>
      </c>
      <c r="C4" s="2">
        <f t="shared" si="0"/>
        <v>-0.19247613700168445</v>
      </c>
    </row>
    <row r="5" spans="1:3" x14ac:dyDescent="0.25">
      <c r="A5">
        <v>1932</v>
      </c>
      <c r="B5" s="13">
        <v>7191</v>
      </c>
      <c r="C5" s="2">
        <f t="shared" si="0"/>
        <v>1.2515644555694619E-3</v>
      </c>
    </row>
    <row r="6" spans="1:3" x14ac:dyDescent="0.25">
      <c r="A6">
        <v>1933</v>
      </c>
      <c r="B6" s="13">
        <v>7200</v>
      </c>
      <c r="C6" s="2">
        <f t="shared" si="0"/>
        <v>8.819444444444445E-2</v>
      </c>
    </row>
    <row r="7" spans="1:3" x14ac:dyDescent="0.25">
      <c r="A7">
        <v>1934</v>
      </c>
      <c r="B7" s="13">
        <v>7835</v>
      </c>
      <c r="C7" s="2">
        <f t="shared" si="0"/>
        <v>0.1198468410976388</v>
      </c>
    </row>
    <row r="8" spans="1:3" x14ac:dyDescent="0.25">
      <c r="A8">
        <v>1935</v>
      </c>
      <c r="B8" s="13">
        <v>8774</v>
      </c>
      <c r="C8" s="2">
        <f t="shared" si="0"/>
        <v>7.2942785502621385E-2</v>
      </c>
    </row>
    <row r="9" spans="1:3" x14ac:dyDescent="0.25">
      <c r="A9">
        <v>1936</v>
      </c>
      <c r="B9" s="13">
        <v>9414</v>
      </c>
      <c r="C9" s="2">
        <f t="shared" si="0"/>
        <v>6.9046101550881672E-2</v>
      </c>
    </row>
    <row r="10" spans="1:3" x14ac:dyDescent="0.25">
      <c r="A10">
        <v>1937</v>
      </c>
      <c r="B10" s="13">
        <v>10064</v>
      </c>
      <c r="C10" s="2">
        <f t="shared" si="0"/>
        <v>-7.3330683624801274E-2</v>
      </c>
    </row>
    <row r="11" spans="1:3" x14ac:dyDescent="0.25">
      <c r="A11">
        <v>1938</v>
      </c>
      <c r="B11" s="13">
        <v>9326</v>
      </c>
      <c r="C11" s="2">
        <f t="shared" si="0"/>
        <v>3.4956036886124815E-2</v>
      </c>
    </row>
    <row r="12" spans="1:3" x14ac:dyDescent="0.25">
      <c r="A12">
        <v>1939</v>
      </c>
      <c r="B12" s="13">
        <v>9652</v>
      </c>
      <c r="C12" s="2">
        <f t="shared" si="0"/>
        <v>5.0145047658516372E-2</v>
      </c>
    </row>
    <row r="13" spans="1:3" x14ac:dyDescent="0.25">
      <c r="A13">
        <v>1940</v>
      </c>
      <c r="B13" s="13">
        <v>10136</v>
      </c>
      <c r="C13" s="2">
        <f t="shared" si="0"/>
        <v>0.24092344119968429</v>
      </c>
    </row>
    <row r="14" spans="1:3" x14ac:dyDescent="0.25">
      <c r="A14">
        <v>1941</v>
      </c>
      <c r="B14" s="13">
        <v>12578</v>
      </c>
      <c r="C14" s="2">
        <f t="shared" si="0"/>
        <v>0.271823819367149</v>
      </c>
    </row>
    <row r="15" spans="1:3" x14ac:dyDescent="0.25">
      <c r="A15">
        <v>1942</v>
      </c>
      <c r="B15" s="13">
        <v>15997</v>
      </c>
      <c r="C15" s="2">
        <f t="shared" si="0"/>
        <v>0.20810151903481902</v>
      </c>
    </row>
    <row r="16" spans="1:3" x14ac:dyDescent="0.25">
      <c r="A16">
        <v>1943</v>
      </c>
      <c r="B16" s="13">
        <v>19326</v>
      </c>
      <c r="C16" s="2">
        <f t="shared" si="0"/>
        <v>5.8470454310255611E-3</v>
      </c>
    </row>
    <row r="17" spans="1:3" x14ac:dyDescent="0.25">
      <c r="A17">
        <v>1944</v>
      </c>
      <c r="B17" s="13">
        <v>19439</v>
      </c>
      <c r="C17" s="2">
        <f t="shared" si="0"/>
        <v>-3.0608570399711918E-2</v>
      </c>
    </row>
    <row r="18" spans="1:3" x14ac:dyDescent="0.25">
      <c r="A18">
        <v>1945</v>
      </c>
      <c r="B18" s="13">
        <v>18844</v>
      </c>
      <c r="C18" s="2">
        <f t="shared" si="0"/>
        <v>-1.7353003608575675E-2</v>
      </c>
    </row>
    <row r="19" spans="1:3" x14ac:dyDescent="0.25">
      <c r="A19">
        <v>1946</v>
      </c>
      <c r="B19" s="13">
        <v>18517</v>
      </c>
      <c r="C19" s="2">
        <f t="shared" si="0"/>
        <v>-1.4905222228222714E-2</v>
      </c>
    </row>
    <row r="20" spans="1:3" x14ac:dyDescent="0.25">
      <c r="A20">
        <v>1947</v>
      </c>
      <c r="B20" s="13">
        <v>18241</v>
      </c>
      <c r="C20" s="2">
        <f t="shared" si="0"/>
        <v>5.0984046927251793E-3</v>
      </c>
    </row>
    <row r="21" spans="1:3" x14ac:dyDescent="0.25">
      <c r="A21">
        <v>1948</v>
      </c>
      <c r="B21" s="13">
        <v>18334</v>
      </c>
      <c r="C21" s="2">
        <f t="shared" si="0"/>
        <v>-1.5381258863314061E-2</v>
      </c>
    </row>
    <row r="22" spans="1:3" x14ac:dyDescent="0.25">
      <c r="A22">
        <v>1949</v>
      </c>
      <c r="B22" s="13">
        <v>18052</v>
      </c>
      <c r="C22" s="2">
        <f t="shared" si="0"/>
        <v>7.9270994903611794E-2</v>
      </c>
    </row>
    <row r="23" spans="1:3" x14ac:dyDescent="0.25">
      <c r="A23">
        <v>1950</v>
      </c>
      <c r="B23" s="13">
        <v>19483</v>
      </c>
      <c r="C23" s="2">
        <f t="shared" si="0"/>
        <v>4.8811784632756761E-2</v>
      </c>
    </row>
    <row r="24" spans="1:3" x14ac:dyDescent="0.25">
      <c r="A24">
        <v>1951</v>
      </c>
      <c r="B24" s="13">
        <v>20434</v>
      </c>
      <c r="C24" s="2">
        <f t="shared" si="0"/>
        <v>4.1450523637075465E-2</v>
      </c>
    </row>
    <row r="25" spans="1:3" x14ac:dyDescent="0.25">
      <c r="A25">
        <v>1952</v>
      </c>
      <c r="B25" s="13">
        <v>21281</v>
      </c>
      <c r="C25" s="2">
        <f t="shared" si="0"/>
        <v>5.3333959870306848E-2</v>
      </c>
    </row>
    <row r="26" spans="1:3" x14ac:dyDescent="0.25">
      <c r="A26">
        <v>1953</v>
      </c>
      <c r="B26" s="13">
        <v>22416</v>
      </c>
      <c r="C26" s="2">
        <f t="shared" si="0"/>
        <v>-2.0967166309778729E-2</v>
      </c>
    </row>
    <row r="27" spans="1:3" x14ac:dyDescent="0.25">
      <c r="A27">
        <v>1954</v>
      </c>
      <c r="B27" s="13">
        <v>21946</v>
      </c>
      <c r="C27" s="2">
        <f t="shared" si="0"/>
        <v>7.322518910051945E-2</v>
      </c>
    </row>
    <row r="28" spans="1:3" x14ac:dyDescent="0.25">
      <c r="A28">
        <v>1955</v>
      </c>
      <c r="B28" s="13">
        <v>23553</v>
      </c>
      <c r="C28" s="2">
        <f t="shared" si="0"/>
        <v>5.4812550418205749E-2</v>
      </c>
    </row>
    <row r="29" spans="1:3" x14ac:dyDescent="0.25">
      <c r="A29">
        <v>1956</v>
      </c>
      <c r="B29" s="13">
        <v>24844</v>
      </c>
      <c r="C29" s="2">
        <f t="shared" si="0"/>
        <v>3.3408468845596523E-3</v>
      </c>
    </row>
    <row r="30" spans="1:3" x14ac:dyDescent="0.25">
      <c r="A30">
        <v>1957</v>
      </c>
      <c r="B30" s="13">
        <v>24927</v>
      </c>
      <c r="C30" s="2">
        <f t="shared" si="0"/>
        <v>-3.3497813615758015E-2</v>
      </c>
    </row>
    <row r="31" spans="1:3" x14ac:dyDescent="0.25">
      <c r="A31">
        <v>1958</v>
      </c>
      <c r="B31" s="13">
        <v>24092</v>
      </c>
      <c r="C31" s="2">
        <f t="shared" si="0"/>
        <v>6.371409596546572E-2</v>
      </c>
    </row>
    <row r="32" spans="1:3" x14ac:dyDescent="0.25">
      <c r="A32">
        <v>1959</v>
      </c>
      <c r="B32" s="13">
        <v>25627</v>
      </c>
      <c r="C32" s="2">
        <f t="shared" si="0"/>
        <v>1.209661684941663E-2</v>
      </c>
    </row>
    <row r="33" spans="1:3" x14ac:dyDescent="0.25">
      <c r="A33">
        <v>1960</v>
      </c>
      <c r="B33" s="13">
        <v>25937</v>
      </c>
      <c r="C33" s="2">
        <f t="shared" si="0"/>
        <v>1.2106257470023519E-2</v>
      </c>
    </row>
    <row r="34" spans="1:3" x14ac:dyDescent="0.25">
      <c r="A34">
        <v>1961</v>
      </c>
      <c r="B34" s="13">
        <v>26251</v>
      </c>
      <c r="C34" s="2">
        <f t="shared" si="0"/>
        <v>3.1579749342882178E-2</v>
      </c>
    </row>
    <row r="35" spans="1:3" x14ac:dyDescent="0.25">
      <c r="A35">
        <v>1962</v>
      </c>
      <c r="B35" s="13">
        <v>27080</v>
      </c>
      <c r="C35" s="2">
        <f t="shared" si="0"/>
        <v>2.6107828655834563E-2</v>
      </c>
    </row>
    <row r="36" spans="1:3" x14ac:dyDescent="0.25">
      <c r="A36">
        <v>1963</v>
      </c>
      <c r="B36" s="13">
        <v>27787</v>
      </c>
      <c r="C36" s="2">
        <f t="shared" si="0"/>
        <v>4.336560261993018E-2</v>
      </c>
    </row>
    <row r="37" spans="1:3" x14ac:dyDescent="0.25">
      <c r="A37">
        <v>1964</v>
      </c>
      <c r="B37" s="13">
        <v>28992</v>
      </c>
      <c r="C37" s="2">
        <f t="shared" si="0"/>
        <v>4.3080849889624726E-2</v>
      </c>
    </row>
    <row r="38" spans="1:3" x14ac:dyDescent="0.25">
      <c r="A38">
        <v>1965</v>
      </c>
      <c r="B38" s="13">
        <v>30241</v>
      </c>
      <c r="C38" s="2">
        <f t="shared" si="0"/>
        <v>5.7207102939717605E-2</v>
      </c>
    </row>
    <row r="39" spans="1:3" x14ac:dyDescent="0.25">
      <c r="A39">
        <v>1966</v>
      </c>
      <c r="B39" s="13">
        <v>31971</v>
      </c>
      <c r="C39" s="2">
        <f t="shared" si="0"/>
        <v>2.4053048074817805E-2</v>
      </c>
    </row>
    <row r="40" spans="1:3" x14ac:dyDescent="0.25">
      <c r="A40">
        <v>1967</v>
      </c>
      <c r="B40" s="13">
        <v>32740</v>
      </c>
      <c r="C40" s="2">
        <f t="shared" si="0"/>
        <v>3.7477092241905922E-2</v>
      </c>
    </row>
    <row r="41" spans="1:3" x14ac:dyDescent="0.25">
      <c r="A41">
        <v>1968</v>
      </c>
      <c r="B41" s="13">
        <v>33967</v>
      </c>
      <c r="C41" s="2">
        <f t="shared" si="0"/>
        <v>1.3071510583801925E-2</v>
      </c>
    </row>
    <row r="42" spans="1:3" x14ac:dyDescent="0.25">
      <c r="A42">
        <v>1969</v>
      </c>
      <c r="B42" s="13">
        <v>34411</v>
      </c>
      <c r="C42" s="2">
        <f t="shared" si="0"/>
        <v>4.533434076312807E-3</v>
      </c>
    </row>
    <row r="43" spans="1:3" x14ac:dyDescent="0.25">
      <c r="A43">
        <v>1970</v>
      </c>
      <c r="B43" s="13">
        <v>34567</v>
      </c>
      <c r="C43" s="2">
        <f t="shared" si="0"/>
        <v>-3.6161657071773659E-3</v>
      </c>
    </row>
    <row r="44" spans="1:3" x14ac:dyDescent="0.25">
      <c r="A44">
        <v>1971</v>
      </c>
      <c r="B44" s="13">
        <v>34442</v>
      </c>
      <c r="C44" s="2">
        <f t="shared" si="0"/>
        <v>4.4828987863654843E-2</v>
      </c>
    </row>
    <row r="45" spans="1:3" x14ac:dyDescent="0.25">
      <c r="A45">
        <v>1972</v>
      </c>
      <c r="B45" s="13">
        <v>35986</v>
      </c>
      <c r="C45" s="2">
        <f t="shared" si="0"/>
        <v>1.9590952036903239E-2</v>
      </c>
    </row>
    <row r="46" spans="1:3" x14ac:dyDescent="0.25">
      <c r="A46">
        <v>1973</v>
      </c>
      <c r="B46" s="13">
        <v>36691</v>
      </c>
      <c r="C46" s="2">
        <f t="shared" si="0"/>
        <v>-3.9546482788694777E-2</v>
      </c>
    </row>
    <row r="47" spans="1:3" x14ac:dyDescent="0.25">
      <c r="A47">
        <v>1974</v>
      </c>
      <c r="B47" s="13">
        <v>35240</v>
      </c>
      <c r="C47" s="2">
        <f t="shared" si="0"/>
        <v>-5.5051078320090804E-2</v>
      </c>
    </row>
    <row r="48" spans="1:3" x14ac:dyDescent="0.25">
      <c r="A48">
        <v>1975</v>
      </c>
      <c r="B48" s="13">
        <v>33300</v>
      </c>
      <c r="C48" s="2">
        <f t="shared" si="0"/>
        <v>2.990990990990991E-2</v>
      </c>
    </row>
    <row r="49" spans="1:3" x14ac:dyDescent="0.25">
      <c r="A49">
        <v>1976</v>
      </c>
      <c r="B49" s="13">
        <v>34296</v>
      </c>
      <c r="C49" s="2">
        <f t="shared" si="0"/>
        <v>8.2808490786097505E-3</v>
      </c>
    </row>
    <row r="50" spans="1:3" x14ac:dyDescent="0.25">
      <c r="A50">
        <v>1977</v>
      </c>
      <c r="B50" s="13">
        <v>34580</v>
      </c>
      <c r="C50" s="2">
        <f t="shared" si="0"/>
        <v>2.0561017929438982E-2</v>
      </c>
    </row>
    <row r="51" spans="1:3" x14ac:dyDescent="0.25">
      <c r="A51">
        <v>1978</v>
      </c>
      <c r="B51" s="13">
        <v>35291</v>
      </c>
      <c r="C51" s="2">
        <f t="shared" si="0"/>
        <v>1.1334334532883739E-4</v>
      </c>
    </row>
    <row r="52" spans="1:3" x14ac:dyDescent="0.25">
      <c r="A52">
        <v>1979</v>
      </c>
      <c r="B52" s="13">
        <v>35295</v>
      </c>
      <c r="C52" s="2">
        <f t="shared" si="0"/>
        <v>-3.6095764272559852E-2</v>
      </c>
    </row>
    <row r="53" spans="1:3" x14ac:dyDescent="0.25">
      <c r="A53">
        <v>1980</v>
      </c>
      <c r="B53" s="13">
        <v>34021</v>
      </c>
      <c r="C53" s="2">
        <f t="shared" si="0"/>
        <v>-9.7880720731313015E-3</v>
      </c>
    </row>
    <row r="54" spans="1:3" x14ac:dyDescent="0.25">
      <c r="A54">
        <v>1981</v>
      </c>
      <c r="B54" s="13">
        <v>33688</v>
      </c>
      <c r="C54" s="2">
        <f t="shared" si="0"/>
        <v>-2.9476371408216576E-2</v>
      </c>
    </row>
    <row r="55" spans="1:3" x14ac:dyDescent="0.25">
      <c r="A55">
        <v>1982</v>
      </c>
      <c r="B55" s="13">
        <v>32695</v>
      </c>
      <c r="C55" s="2">
        <f t="shared" ref="C55:C86" si="1">(B56-B55)/B55</f>
        <v>-1.0888515063465361E-2</v>
      </c>
    </row>
    <row r="56" spans="1:3" x14ac:dyDescent="0.25">
      <c r="A56">
        <v>1983</v>
      </c>
      <c r="B56" s="13">
        <v>32339</v>
      </c>
      <c r="C56" s="2">
        <f t="shared" si="1"/>
        <v>2.9221682797860169E-2</v>
      </c>
    </row>
    <row r="57" spans="1:3" x14ac:dyDescent="0.25">
      <c r="A57">
        <v>1984</v>
      </c>
      <c r="B57" s="13">
        <v>33284</v>
      </c>
      <c r="C57" s="2">
        <f t="shared" si="1"/>
        <v>1.4241076793654609E-2</v>
      </c>
    </row>
    <row r="58" spans="1:3" x14ac:dyDescent="0.25">
      <c r="A58">
        <v>1985</v>
      </c>
      <c r="B58" s="13">
        <v>33758</v>
      </c>
      <c r="C58" s="2">
        <f t="shared" si="1"/>
        <v>1.8928846495645475E-2</v>
      </c>
    </row>
    <row r="59" spans="1:3" x14ac:dyDescent="0.25">
      <c r="A59">
        <v>1986</v>
      </c>
      <c r="B59" s="13">
        <v>34397</v>
      </c>
      <c r="C59" s="2">
        <f t="shared" si="1"/>
        <v>-9.0124138733029043E-3</v>
      </c>
    </row>
    <row r="60" spans="1:3" x14ac:dyDescent="0.25">
      <c r="A60">
        <v>1987</v>
      </c>
      <c r="B60" s="13">
        <v>34087</v>
      </c>
      <c r="C60" s="2">
        <f t="shared" si="1"/>
        <v>9.9744770733710807E-3</v>
      </c>
    </row>
    <row r="61" spans="1:3" x14ac:dyDescent="0.25">
      <c r="A61">
        <v>1988</v>
      </c>
      <c r="B61" s="13">
        <v>34427</v>
      </c>
      <c r="C61" s="2">
        <f t="shared" si="1"/>
        <v>4.9379847212943325E-4</v>
      </c>
    </row>
    <row r="62" spans="1:3" x14ac:dyDescent="0.25">
      <c r="A62">
        <v>1989</v>
      </c>
      <c r="B62" s="13">
        <v>34444</v>
      </c>
      <c r="C62" s="2">
        <f t="shared" si="1"/>
        <v>-1.6722796423179653E-2</v>
      </c>
    </row>
    <row r="63" spans="1:3" x14ac:dyDescent="0.25">
      <c r="A63">
        <v>1990</v>
      </c>
      <c r="B63" s="13">
        <v>33868</v>
      </c>
      <c r="C63" s="2">
        <f t="shared" si="1"/>
        <v>-2.6455651352308963E-2</v>
      </c>
    </row>
    <row r="64" spans="1:3" x14ac:dyDescent="0.25">
      <c r="A64">
        <v>1991</v>
      </c>
      <c r="B64" s="13">
        <v>32972</v>
      </c>
      <c r="C64" s="2">
        <f t="shared" si="1"/>
        <v>-1.0129807109062234E-2</v>
      </c>
    </row>
    <row r="65" spans="1:3" x14ac:dyDescent="0.25">
      <c r="A65">
        <v>1992</v>
      </c>
      <c r="B65" s="13">
        <v>32638</v>
      </c>
      <c r="C65" s="2">
        <f t="shared" si="1"/>
        <v>-6.5567743121514796E-3</v>
      </c>
    </row>
    <row r="66" spans="1:3" x14ac:dyDescent="0.25">
      <c r="A66">
        <v>1993</v>
      </c>
      <c r="B66" s="13">
        <v>32424</v>
      </c>
      <c r="C66" s="2">
        <f t="shared" si="1"/>
        <v>1.3786084381939304E-2</v>
      </c>
    </row>
    <row r="67" spans="1:3" x14ac:dyDescent="0.25">
      <c r="A67">
        <v>1994</v>
      </c>
      <c r="B67" s="13">
        <v>32871</v>
      </c>
      <c r="C67" s="2">
        <f t="shared" si="1"/>
        <v>1.0191354081104925E-2</v>
      </c>
    </row>
    <row r="68" spans="1:3" x14ac:dyDescent="0.25">
      <c r="A68">
        <v>1995</v>
      </c>
      <c r="B68" s="13">
        <v>33206</v>
      </c>
      <c r="C68" s="2">
        <f t="shared" si="1"/>
        <v>1.4906944528097332E-2</v>
      </c>
    </row>
    <row r="69" spans="1:3" x14ac:dyDescent="0.25">
      <c r="A69">
        <v>1996</v>
      </c>
      <c r="B69" s="13">
        <v>33701</v>
      </c>
      <c r="C69" s="2">
        <f t="shared" si="1"/>
        <v>3.6111688080472389E-2</v>
      </c>
    </row>
    <row r="70" spans="1:3" x14ac:dyDescent="0.25">
      <c r="A70">
        <v>1997</v>
      </c>
      <c r="B70" s="13">
        <v>34918</v>
      </c>
      <c r="C70" s="2">
        <f t="shared" si="1"/>
        <v>4.6537602382725245E-2</v>
      </c>
    </row>
    <row r="71" spans="1:3" x14ac:dyDescent="0.25">
      <c r="A71">
        <v>1998</v>
      </c>
      <c r="B71" s="13">
        <v>36543</v>
      </c>
      <c r="C71" s="2">
        <f t="shared" si="1"/>
        <v>2.6680896478121666E-2</v>
      </c>
    </row>
    <row r="72" spans="1:3" x14ac:dyDescent="0.25">
      <c r="A72">
        <v>1999</v>
      </c>
      <c r="B72" s="13">
        <v>37518</v>
      </c>
      <c r="C72" s="2">
        <f t="shared" si="1"/>
        <v>3.6249267018497789E-3</v>
      </c>
    </row>
    <row r="73" spans="1:3" x14ac:dyDescent="0.25">
      <c r="A73">
        <v>2000</v>
      </c>
      <c r="B73" s="13">
        <v>37654</v>
      </c>
      <c r="C73" s="2">
        <f t="shared" si="1"/>
        <v>-1.9865087374515325E-2</v>
      </c>
    </row>
    <row r="74" spans="1:3" x14ac:dyDescent="0.25">
      <c r="A74">
        <v>2001</v>
      </c>
      <c r="B74" s="13">
        <v>36906</v>
      </c>
      <c r="C74" s="2">
        <f t="shared" si="1"/>
        <v>-3.4276269441283258E-2</v>
      </c>
    </row>
    <row r="75" spans="1:3" x14ac:dyDescent="0.25">
      <c r="A75">
        <v>2002</v>
      </c>
      <c r="B75" s="13">
        <v>35641</v>
      </c>
      <c r="C75" s="2">
        <f t="shared" si="1"/>
        <v>-1.8293538340675066E-2</v>
      </c>
    </row>
    <row r="76" spans="1:3" x14ac:dyDescent="0.25">
      <c r="A76">
        <v>2003</v>
      </c>
      <c r="B76" s="13">
        <v>34989</v>
      </c>
      <c r="C76" s="2">
        <f t="shared" si="1"/>
        <v>1.5690645631484181E-2</v>
      </c>
    </row>
    <row r="77" spans="1:3" x14ac:dyDescent="0.25">
      <c r="A77">
        <v>2004</v>
      </c>
      <c r="B77" s="13">
        <v>35538</v>
      </c>
      <c r="C77" s="2">
        <f t="shared" si="1"/>
        <v>6.1905565873149864E-3</v>
      </c>
    </row>
    <row r="78" spans="1:3" x14ac:dyDescent="0.25">
      <c r="A78">
        <v>2005</v>
      </c>
      <c r="B78" s="13">
        <v>35758</v>
      </c>
      <c r="C78" s="2">
        <f t="shared" si="1"/>
        <v>6.7117847754348675E-3</v>
      </c>
    </row>
    <row r="79" spans="1:3" x14ac:dyDescent="0.25">
      <c r="A79">
        <v>2006</v>
      </c>
      <c r="B79" s="13">
        <v>35998</v>
      </c>
      <c r="C79" s="2">
        <f t="shared" si="1"/>
        <v>2.8307128173787433E-2</v>
      </c>
    </row>
    <row r="80" spans="1:3" x14ac:dyDescent="0.25">
      <c r="A80">
        <v>2007</v>
      </c>
      <c r="B80" s="13">
        <v>37017</v>
      </c>
      <c r="C80" s="2">
        <f t="shared" si="1"/>
        <v>-7.1912904881540909E-2</v>
      </c>
    </row>
    <row r="81" spans="1:3" x14ac:dyDescent="0.25">
      <c r="A81">
        <v>2008</v>
      </c>
      <c r="B81" s="13">
        <v>34355</v>
      </c>
      <c r="C81" s="2">
        <f t="shared" si="1"/>
        <v>-5.297627710668025E-2</v>
      </c>
    </row>
    <row r="82" spans="1:3" x14ac:dyDescent="0.25">
      <c r="A82">
        <v>2009</v>
      </c>
      <c r="B82" s="13">
        <v>32535</v>
      </c>
      <c r="C82" s="2">
        <f t="shared" si="1"/>
        <v>-8.5446442292915325E-3</v>
      </c>
    </row>
    <row r="83" spans="1:3" x14ac:dyDescent="0.25">
      <c r="A83">
        <v>2010</v>
      </c>
      <c r="B83" s="13">
        <v>32257</v>
      </c>
      <c r="C83" s="2">
        <f t="shared" si="1"/>
        <v>-9.1763028179929935E-3</v>
      </c>
    </row>
    <row r="84" spans="1:3" x14ac:dyDescent="0.25">
      <c r="A84">
        <v>2011</v>
      </c>
      <c r="B84" s="13">
        <v>31961</v>
      </c>
      <c r="C84" s="2">
        <f t="shared" si="1"/>
        <v>5.0686774506429715E-3</v>
      </c>
    </row>
    <row r="85" spans="1:3" x14ac:dyDescent="0.25">
      <c r="A85">
        <v>2012</v>
      </c>
      <c r="B85" s="13">
        <v>32123</v>
      </c>
      <c r="C85" s="2">
        <f t="shared" si="1"/>
        <v>1.3074743952930922E-3</v>
      </c>
    </row>
    <row r="86" spans="1:3" x14ac:dyDescent="0.25">
      <c r="A86">
        <v>2013</v>
      </c>
      <c r="B86" s="13">
        <v>32165</v>
      </c>
      <c r="C86" s="2">
        <f t="shared" si="1"/>
        <v>2.8073993471164307E-2</v>
      </c>
    </row>
    <row r="87" spans="1:3" x14ac:dyDescent="0.25">
      <c r="A87">
        <v>2014</v>
      </c>
      <c r="B87" s="13">
        <v>33068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since 1930</vt:lpstr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2016-03-25T03:50:42Z</dcterms:created>
  <dcterms:modified xsi:type="dcterms:W3CDTF">2016-03-26T17:55:36Z</dcterms:modified>
</cp:coreProperties>
</file>