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115" windowHeight="17955"/>
  </bookViews>
  <sheets>
    <sheet name="Region Race (25-64, wht all (2" sheetId="19" r:id="rId1"/>
    <sheet name="White" sheetId="15" r:id="rId2"/>
    <sheet name="Black" sheetId="16" r:id="rId3"/>
    <sheet name="Hispanic" sheetId="17" r:id="rId4"/>
    <sheet name="Asian" sheetId="18" r:id="rId5"/>
  </sheets>
  <calcPr calcId="145621"/>
</workbook>
</file>

<file path=xl/calcChain.xml><?xml version="1.0" encoding="utf-8"?>
<calcChain xmlns="http://schemas.openxmlformats.org/spreadsheetml/2006/main">
  <c r="O42" i="19" l="1"/>
  <c r="N42" i="19"/>
  <c r="S6" i="19" s="1"/>
  <c r="M42" i="19"/>
  <c r="R6" i="19" s="1"/>
  <c r="L42" i="19"/>
  <c r="O38" i="19"/>
  <c r="N38" i="19"/>
  <c r="M38" i="19"/>
  <c r="R4" i="19" s="1"/>
  <c r="L38" i="19"/>
  <c r="O26" i="19"/>
  <c r="N26" i="19"/>
  <c r="M26" i="19"/>
  <c r="R3" i="19" s="1"/>
  <c r="L26" i="19"/>
  <c r="O14" i="19"/>
  <c r="N14" i="19"/>
  <c r="M14" i="19"/>
  <c r="R5" i="19" s="1"/>
  <c r="L14" i="19"/>
  <c r="S5" i="19"/>
  <c r="R2" i="19"/>
  <c r="S4" i="19"/>
  <c r="S3" i="19"/>
  <c r="O2" i="19"/>
  <c r="N2" i="19"/>
  <c r="S2" i="19" s="1"/>
  <c r="M2" i="19"/>
  <c r="L2" i="19"/>
  <c r="L38" i="18"/>
  <c r="K38" i="18"/>
  <c r="J38" i="18"/>
  <c r="K37" i="18"/>
  <c r="L37" i="18" s="1"/>
  <c r="J37" i="18"/>
  <c r="K36" i="18"/>
  <c r="L36" i="18" s="1"/>
  <c r="J36" i="18"/>
  <c r="K35" i="18"/>
  <c r="L35" i="18" s="1"/>
  <c r="J35" i="18"/>
  <c r="L34" i="18"/>
  <c r="K34" i="18"/>
  <c r="J34" i="18"/>
  <c r="K33" i="18"/>
  <c r="L33" i="18" s="1"/>
  <c r="J33" i="18"/>
  <c r="K32" i="18"/>
  <c r="J32" i="18"/>
  <c r="L32" i="18" s="1"/>
  <c r="K31" i="18"/>
  <c r="L31" i="18" s="1"/>
  <c r="J31" i="18"/>
  <c r="L30" i="18"/>
  <c r="K30" i="18"/>
  <c r="J30" i="18"/>
  <c r="K29" i="18"/>
  <c r="L29" i="18" s="1"/>
  <c r="J29" i="18"/>
  <c r="K28" i="18"/>
  <c r="L28" i="18" s="1"/>
  <c r="J28" i="18"/>
  <c r="K27" i="18"/>
  <c r="L27" i="18" s="1"/>
  <c r="J27" i="18"/>
  <c r="L26" i="18"/>
  <c r="K26" i="18"/>
  <c r="J26" i="18"/>
  <c r="K25" i="18"/>
  <c r="L25" i="18" s="1"/>
  <c r="J25" i="18"/>
  <c r="K24" i="18"/>
  <c r="J24" i="18"/>
  <c r="L24" i="18" s="1"/>
  <c r="K23" i="18"/>
  <c r="L23" i="18" s="1"/>
  <c r="J23" i="18"/>
  <c r="L22" i="18"/>
  <c r="K22" i="18"/>
  <c r="J22" i="18"/>
  <c r="K21" i="18"/>
  <c r="L21" i="18" s="1"/>
  <c r="J21" i="18"/>
  <c r="K20" i="18"/>
  <c r="L20" i="18" s="1"/>
  <c r="J20" i="18"/>
  <c r="K19" i="18"/>
  <c r="L19" i="18" s="1"/>
  <c r="J19" i="18"/>
  <c r="L18" i="18"/>
  <c r="K18" i="18"/>
  <c r="J18" i="18"/>
  <c r="K17" i="18"/>
  <c r="L17" i="18" s="1"/>
  <c r="J17" i="18"/>
  <c r="K16" i="18"/>
  <c r="J16" i="18"/>
  <c r="L16" i="18" s="1"/>
  <c r="K15" i="18"/>
  <c r="L15" i="18" s="1"/>
  <c r="J15" i="18"/>
  <c r="L14" i="18"/>
  <c r="K14" i="18"/>
  <c r="J14" i="18"/>
  <c r="K13" i="18"/>
  <c r="L13" i="18" s="1"/>
  <c r="J13" i="18"/>
  <c r="K12" i="18"/>
  <c r="L12" i="18" s="1"/>
  <c r="J12" i="18"/>
  <c r="K11" i="18"/>
  <c r="L11" i="18" s="1"/>
  <c r="J11" i="18"/>
  <c r="L10" i="18"/>
  <c r="K10" i="18"/>
  <c r="J10" i="18"/>
  <c r="K9" i="18"/>
  <c r="L9" i="18" s="1"/>
  <c r="J9" i="18"/>
  <c r="K8" i="18"/>
  <c r="J8" i="18"/>
  <c r="L8" i="18" s="1"/>
  <c r="K7" i="18"/>
  <c r="L7" i="18" s="1"/>
  <c r="J7" i="18"/>
  <c r="L6" i="18"/>
  <c r="K6" i="18"/>
  <c r="J6" i="18"/>
  <c r="K5" i="18"/>
  <c r="L5" i="18" s="1"/>
  <c r="J5" i="18"/>
  <c r="K47" i="17"/>
  <c r="L47" i="17" s="1"/>
  <c r="J47" i="17"/>
  <c r="K46" i="17"/>
  <c r="L46" i="17" s="1"/>
  <c r="J46" i="17"/>
  <c r="K45" i="17"/>
  <c r="J45" i="17"/>
  <c r="L45" i="17" s="1"/>
  <c r="K44" i="17"/>
  <c r="L44" i="17" s="1"/>
  <c r="J44" i="17"/>
  <c r="K43" i="17"/>
  <c r="L43" i="17" s="1"/>
  <c r="J43" i="17"/>
  <c r="K42" i="17"/>
  <c r="L42" i="17" s="1"/>
  <c r="J42" i="17"/>
  <c r="K41" i="17"/>
  <c r="J41" i="17"/>
  <c r="L41" i="17" s="1"/>
  <c r="L40" i="17"/>
  <c r="K40" i="17"/>
  <c r="J40" i="17"/>
  <c r="K39" i="17"/>
  <c r="L39" i="17" s="1"/>
  <c r="J39" i="17"/>
  <c r="K38" i="17"/>
  <c r="L38" i="17" s="1"/>
  <c r="J38" i="17"/>
  <c r="K37" i="17"/>
  <c r="J37" i="17"/>
  <c r="L37" i="17" s="1"/>
  <c r="K36" i="17"/>
  <c r="L36" i="17" s="1"/>
  <c r="J36" i="17"/>
  <c r="K35" i="17"/>
  <c r="L35" i="17" s="1"/>
  <c r="J35" i="17"/>
  <c r="K34" i="17"/>
  <c r="L34" i="17" s="1"/>
  <c r="J34" i="17"/>
  <c r="K33" i="17"/>
  <c r="J33" i="17"/>
  <c r="L33" i="17" s="1"/>
  <c r="L32" i="17"/>
  <c r="K32" i="17"/>
  <c r="J32" i="17"/>
  <c r="K31" i="17"/>
  <c r="L31" i="17" s="1"/>
  <c r="J31" i="17"/>
  <c r="K30" i="17"/>
  <c r="L30" i="17" s="1"/>
  <c r="J30" i="17"/>
  <c r="L29" i="17"/>
  <c r="K29" i="17"/>
  <c r="J29" i="17"/>
  <c r="K28" i="17"/>
  <c r="L28" i="17" s="1"/>
  <c r="J28" i="17"/>
  <c r="K27" i="17"/>
  <c r="L27" i="17" s="1"/>
  <c r="J27" i="17"/>
  <c r="K26" i="17"/>
  <c r="L26" i="17" s="1"/>
  <c r="J26" i="17"/>
  <c r="L25" i="17"/>
  <c r="K25" i="17"/>
  <c r="J25" i="17"/>
  <c r="K24" i="17"/>
  <c r="L24" i="17" s="1"/>
  <c r="J24" i="17"/>
  <c r="K23" i="17"/>
  <c r="L23" i="17" s="1"/>
  <c r="J23" i="17"/>
  <c r="K22" i="17"/>
  <c r="L22" i="17" s="1"/>
  <c r="J22" i="17"/>
  <c r="L21" i="17"/>
  <c r="K21" i="17"/>
  <c r="J21" i="17"/>
  <c r="K20" i="17"/>
  <c r="L20" i="17" s="1"/>
  <c r="J20" i="17"/>
  <c r="K19" i="17"/>
  <c r="L19" i="17" s="1"/>
  <c r="J19" i="17"/>
  <c r="K18" i="17"/>
  <c r="L18" i="17" s="1"/>
  <c r="J18" i="17"/>
  <c r="L17" i="17"/>
  <c r="K17" i="17"/>
  <c r="J17" i="17"/>
  <c r="K16" i="17"/>
  <c r="L16" i="17" s="1"/>
  <c r="J16" i="17"/>
  <c r="K15" i="17"/>
  <c r="L15" i="17" s="1"/>
  <c r="J15" i="17"/>
  <c r="K14" i="17"/>
  <c r="L14" i="17" s="1"/>
  <c r="J14" i="17"/>
  <c r="L13" i="17"/>
  <c r="K13" i="17"/>
  <c r="J13" i="17"/>
  <c r="K12" i="17"/>
  <c r="L12" i="17" s="1"/>
  <c r="J12" i="17"/>
  <c r="K11" i="17"/>
  <c r="L11" i="17" s="1"/>
  <c r="J11" i="17"/>
  <c r="K10" i="17"/>
  <c r="L10" i="17" s="1"/>
  <c r="J10" i="17"/>
  <c r="L9" i="17"/>
  <c r="K9" i="17"/>
  <c r="J9" i="17"/>
  <c r="L8" i="17"/>
  <c r="K8" i="17"/>
  <c r="J8" i="17"/>
  <c r="K7" i="17"/>
  <c r="L7" i="17" s="1"/>
  <c r="J7" i="17"/>
  <c r="K6" i="17"/>
  <c r="L6" i="17" s="1"/>
  <c r="J6" i="17"/>
  <c r="L5" i="17"/>
  <c r="K5" i="17"/>
  <c r="J5" i="17"/>
  <c r="K45" i="16"/>
  <c r="L45" i="16" s="1"/>
  <c r="J45" i="16"/>
  <c r="K44" i="16"/>
  <c r="L44" i="16" s="1"/>
  <c r="J44" i="16"/>
  <c r="K43" i="16"/>
  <c r="L43" i="16" s="1"/>
  <c r="J43" i="16"/>
  <c r="L42" i="16"/>
  <c r="K42" i="16"/>
  <c r="J42" i="16"/>
  <c r="L41" i="16"/>
  <c r="K41" i="16"/>
  <c r="J41" i="16"/>
  <c r="K40" i="16"/>
  <c r="L40" i="16" s="1"/>
  <c r="J40" i="16"/>
  <c r="K39" i="16"/>
  <c r="L39" i="16" s="1"/>
  <c r="J39" i="16"/>
  <c r="K38" i="16"/>
  <c r="L38" i="16" s="1"/>
  <c r="J38" i="16"/>
  <c r="K37" i="16"/>
  <c r="L37" i="16" s="1"/>
  <c r="J37" i="16"/>
  <c r="K36" i="16"/>
  <c r="L36" i="16" s="1"/>
  <c r="J36" i="16"/>
  <c r="K35" i="16"/>
  <c r="L35" i="16" s="1"/>
  <c r="J35" i="16"/>
  <c r="L34" i="16"/>
  <c r="K34" i="16"/>
  <c r="J34" i="16"/>
  <c r="L33" i="16"/>
  <c r="K33" i="16"/>
  <c r="J33" i="16"/>
  <c r="K32" i="16"/>
  <c r="L32" i="16" s="1"/>
  <c r="J32" i="16"/>
  <c r="K31" i="16"/>
  <c r="L31" i="16" s="1"/>
  <c r="J31" i="16"/>
  <c r="K30" i="16"/>
  <c r="L30" i="16" s="1"/>
  <c r="J30" i="16"/>
  <c r="K29" i="16"/>
  <c r="L29" i="16" s="1"/>
  <c r="J29" i="16"/>
  <c r="K28" i="16"/>
  <c r="L28" i="16" s="1"/>
  <c r="J28" i="16"/>
  <c r="K27" i="16"/>
  <c r="L27" i="16" s="1"/>
  <c r="J27" i="16"/>
  <c r="L26" i="16"/>
  <c r="K26" i="16"/>
  <c r="J26" i="16"/>
  <c r="L25" i="16"/>
  <c r="K25" i="16"/>
  <c r="J25" i="16"/>
  <c r="K24" i="16"/>
  <c r="L24" i="16" s="1"/>
  <c r="J24" i="16"/>
  <c r="K23" i="16"/>
  <c r="L23" i="16" s="1"/>
  <c r="J23" i="16"/>
  <c r="K22" i="16"/>
  <c r="L22" i="16" s="1"/>
  <c r="J22" i="16"/>
  <c r="K21" i="16"/>
  <c r="L21" i="16" s="1"/>
  <c r="J21" i="16"/>
  <c r="K20" i="16"/>
  <c r="L20" i="16" s="1"/>
  <c r="J20" i="16"/>
  <c r="K19" i="16"/>
  <c r="L19" i="16" s="1"/>
  <c r="J19" i="16"/>
  <c r="L18" i="16"/>
  <c r="K18" i="16"/>
  <c r="J18" i="16"/>
  <c r="L17" i="16"/>
  <c r="K17" i="16"/>
  <c r="J17" i="16"/>
  <c r="K16" i="16"/>
  <c r="L16" i="16" s="1"/>
  <c r="J16" i="16"/>
  <c r="K15" i="16"/>
  <c r="L15" i="16" s="1"/>
  <c r="J15" i="16"/>
  <c r="K14" i="16"/>
  <c r="L14" i="16" s="1"/>
  <c r="J14" i="16"/>
  <c r="K13" i="16"/>
  <c r="L13" i="16" s="1"/>
  <c r="J13" i="16"/>
  <c r="K12" i="16"/>
  <c r="L12" i="16" s="1"/>
  <c r="J12" i="16"/>
  <c r="K11" i="16"/>
  <c r="L11" i="16" s="1"/>
  <c r="J11" i="16"/>
  <c r="L10" i="16"/>
  <c r="K10" i="16"/>
  <c r="J10" i="16"/>
  <c r="L9" i="16"/>
  <c r="K9" i="16"/>
  <c r="J9" i="16"/>
  <c r="K8" i="16"/>
  <c r="L8" i="16" s="1"/>
  <c r="J8" i="16"/>
  <c r="K7" i="16"/>
  <c r="L7" i="16" s="1"/>
  <c r="J7" i="16"/>
  <c r="K6" i="16"/>
  <c r="L6" i="16" s="1"/>
  <c r="J6" i="16"/>
  <c r="K5" i="16"/>
  <c r="L5" i="16" s="1"/>
  <c r="J5" i="16"/>
  <c r="K55" i="15"/>
  <c r="L55" i="15" s="1"/>
  <c r="J55" i="15"/>
  <c r="K54" i="15"/>
  <c r="J54" i="15"/>
  <c r="L54" i="15" s="1"/>
  <c r="K53" i="15"/>
  <c r="L53" i="15" s="1"/>
  <c r="J53" i="15"/>
  <c r="K52" i="15"/>
  <c r="L52" i="15" s="1"/>
  <c r="J52" i="15"/>
  <c r="K51" i="15"/>
  <c r="L51" i="15" s="1"/>
  <c r="J51" i="15"/>
  <c r="K50" i="15"/>
  <c r="J50" i="15"/>
  <c r="L50" i="15" s="1"/>
  <c r="K49" i="15"/>
  <c r="L49" i="15" s="1"/>
  <c r="J49" i="15"/>
  <c r="K48" i="15"/>
  <c r="L48" i="15" s="1"/>
  <c r="J48" i="15"/>
  <c r="K47" i="15"/>
  <c r="L47" i="15" s="1"/>
  <c r="J47" i="15"/>
  <c r="K46" i="15"/>
  <c r="J46" i="15"/>
  <c r="L46" i="15" s="1"/>
  <c r="K45" i="15"/>
  <c r="L45" i="15" s="1"/>
  <c r="J45" i="15"/>
  <c r="K44" i="15"/>
  <c r="L44" i="15" s="1"/>
  <c r="J44" i="15"/>
  <c r="K43" i="15"/>
  <c r="L43" i="15" s="1"/>
  <c r="J43" i="15"/>
  <c r="K42" i="15"/>
  <c r="J42" i="15"/>
  <c r="L42" i="15" s="1"/>
  <c r="K41" i="15"/>
  <c r="L41" i="15" s="1"/>
  <c r="J41" i="15"/>
  <c r="K40" i="15"/>
  <c r="L40" i="15" s="1"/>
  <c r="J40" i="15"/>
  <c r="K39" i="15"/>
  <c r="L39" i="15" s="1"/>
  <c r="J39" i="15"/>
  <c r="L38" i="15"/>
  <c r="K38" i="15"/>
  <c r="J38" i="15"/>
  <c r="K37" i="15"/>
  <c r="L37" i="15" s="1"/>
  <c r="J37" i="15"/>
  <c r="K36" i="15"/>
  <c r="L36" i="15" s="1"/>
  <c r="J36" i="15"/>
  <c r="K35" i="15"/>
  <c r="L35" i="15" s="1"/>
  <c r="J35" i="15"/>
  <c r="L34" i="15"/>
  <c r="K34" i="15"/>
  <c r="J34" i="15"/>
  <c r="K33" i="15"/>
  <c r="L33" i="15" s="1"/>
  <c r="J33" i="15"/>
  <c r="K32" i="15"/>
  <c r="L32" i="15" s="1"/>
  <c r="J32" i="15"/>
  <c r="K31" i="15"/>
  <c r="L31" i="15" s="1"/>
  <c r="J31" i="15"/>
  <c r="L30" i="15"/>
  <c r="K30" i="15"/>
  <c r="J30" i="15"/>
  <c r="K29" i="15"/>
  <c r="L29" i="15" s="1"/>
  <c r="J29" i="15"/>
  <c r="K28" i="15"/>
  <c r="L28" i="15" s="1"/>
  <c r="J28" i="15"/>
  <c r="K27" i="15"/>
  <c r="L27" i="15" s="1"/>
  <c r="J27" i="15"/>
  <c r="L26" i="15"/>
  <c r="K26" i="15"/>
  <c r="J26" i="15"/>
  <c r="K25" i="15"/>
  <c r="L25" i="15" s="1"/>
  <c r="J25" i="15"/>
  <c r="K24" i="15"/>
  <c r="L24" i="15" s="1"/>
  <c r="J24" i="15"/>
  <c r="K23" i="15"/>
  <c r="L23" i="15" s="1"/>
  <c r="J23" i="15"/>
  <c r="L22" i="15"/>
  <c r="K22" i="15"/>
  <c r="J22" i="15"/>
  <c r="K21" i="15"/>
  <c r="L21" i="15" s="1"/>
  <c r="J21" i="15"/>
  <c r="K20" i="15"/>
  <c r="L20" i="15" s="1"/>
  <c r="J20" i="15"/>
  <c r="K19" i="15"/>
  <c r="L19" i="15" s="1"/>
  <c r="J19" i="15"/>
  <c r="L18" i="15"/>
  <c r="K18" i="15"/>
  <c r="J18" i="15"/>
  <c r="K17" i="15"/>
  <c r="L17" i="15" s="1"/>
  <c r="J17" i="15"/>
  <c r="K16" i="15"/>
  <c r="L16" i="15" s="1"/>
  <c r="J16" i="15"/>
  <c r="K15" i="15"/>
  <c r="L15" i="15" s="1"/>
  <c r="J15" i="15"/>
  <c r="L14" i="15"/>
  <c r="K14" i="15"/>
  <c r="J14" i="15"/>
  <c r="K13" i="15"/>
  <c r="L13" i="15" s="1"/>
  <c r="J13" i="15"/>
  <c r="K12" i="15"/>
  <c r="L12" i="15" s="1"/>
  <c r="J12" i="15"/>
  <c r="K11" i="15"/>
  <c r="L11" i="15" s="1"/>
  <c r="J11" i="15"/>
  <c r="L10" i="15"/>
  <c r="K10" i="15"/>
  <c r="J10" i="15"/>
  <c r="K9" i="15"/>
  <c r="L9" i="15" s="1"/>
  <c r="J9" i="15"/>
  <c r="K8" i="15"/>
  <c r="L8" i="15" s="1"/>
  <c r="J8" i="15"/>
  <c r="K7" i="15"/>
  <c r="L7" i="15" s="1"/>
  <c r="J7" i="15"/>
  <c r="L6" i="15"/>
  <c r="K6" i="15"/>
  <c r="J6" i="15"/>
  <c r="K5" i="15"/>
  <c r="L5" i="15" s="1"/>
  <c r="J5" i="15"/>
</calcChain>
</file>

<file path=xl/sharedStrings.xml><?xml version="1.0" encoding="utf-8"?>
<sst xmlns="http://schemas.openxmlformats.org/spreadsheetml/2006/main" count="1737" uniqueCount="1439">
  <si>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</si>
  <si>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</si>
  <si>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</si>
  <si>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</si>
  <si>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</si>
  <si>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</si>
  <si>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</si>
  <si>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</si>
  <si>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</si>
  <si>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</si>
  <si>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</si>
  <si>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</si>
  <si>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</si>
  <si>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</si>
  <si>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</si>
  <si>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</si>
  <si>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</si>
  <si>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</si>
  <si>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</si>
  <si>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</si>
  <si>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</si>
  <si>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</si>
  <si>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</si>
  <si>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</si>
  <si>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</si>
  <si>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</si>
  <si>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</si>
  <si>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</si>
  <si>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Ohio</t>
  </si>
  <si>
    <t>Oklahoma</t>
  </si>
  <si>
    <t>Oregon</t>
  </si>
  <si>
    <t>Pennsylvania</t>
  </si>
  <si>
    <t>South</t>
  </si>
  <si>
    <t>Tennessee</t>
  </si>
  <si>
    <t>Texas</t>
  </si>
  <si>
    <t>Utah</t>
  </si>
  <si>
    <t>Vermont</t>
  </si>
  <si>
    <t>Virginia</t>
  </si>
  <si>
    <t>Washington</t>
  </si>
  <si>
    <t>West</t>
  </si>
  <si>
    <t>Wisconsin</t>
  </si>
  <si>
    <t>Wyoming</t>
  </si>
  <si>
    <t>New Hampshire</t>
  </si>
  <si>
    <t>New Jersey</t>
  </si>
  <si>
    <t>New Mexico</t>
  </si>
  <si>
    <t>New York</t>
  </si>
  <si>
    <t>North Carolina</t>
  </si>
  <si>
    <t>North Dakota</t>
  </si>
  <si>
    <t>Rhode Island</t>
  </si>
  <si>
    <t>South Carolina</t>
  </si>
  <si>
    <t>South Dakota</t>
  </si>
  <si>
    <t>West Virginia</t>
  </si>
  <si>
    <t>LFPR</t>
  </si>
  <si>
    <t>State</t>
  </si>
  <si>
    <t>Region</t>
  </si>
  <si>
    <t>Midwest</t>
  </si>
  <si>
    <t>Southwest</t>
  </si>
  <si>
    <t>Northeast</t>
  </si>
  <si>
    <t>Pop</t>
  </si>
  <si>
    <t>District of Columbia</t>
  </si>
  <si>
    <t/>
  </si>
  <si>
    <t>Asian</t>
  </si>
  <si>
    <t>Total</t>
  </si>
  <si>
    <t>51,449</t>
  </si>
  <si>
    <t>Black</t>
  </si>
  <si>
    <t>Hispanic</t>
  </si>
  <si>
    <t>White alone</t>
  </si>
  <si>
    <t>White pop</t>
  </si>
  <si>
    <t>White LFPR</t>
  </si>
  <si>
    <t>Black pop</t>
  </si>
  <si>
    <t>Hisp pop</t>
  </si>
  <si>
    <t>Hisp LFP</t>
  </si>
  <si>
    <t>White LFP</t>
  </si>
  <si>
    <t>Black LFP</t>
  </si>
  <si>
    <t>Minority LFPR</t>
  </si>
  <si>
    <t>In Labor</t>
  </si>
  <si>
    <t>Note: Zeros indicate that the Census's sample size was too small for an accurate estimate</t>
  </si>
  <si>
    <t>Asian pop</t>
  </si>
  <si>
    <t>Asian LFP</t>
  </si>
  <si>
    <t>Male</t>
  </si>
  <si>
    <t>Female</t>
  </si>
  <si>
    <t>25 to 54 years:</t>
  </si>
  <si>
    <t>55 to 64 years:</t>
  </si>
  <si>
    <t>In labor force:</t>
  </si>
  <si>
    <t>611,171</t>
  </si>
  <si>
    <t>522,679</t>
  </si>
  <si>
    <t>218,457</t>
  </si>
  <si>
    <t>143,651</t>
  </si>
  <si>
    <t>619,633</t>
  </si>
  <si>
    <t>435,133</t>
  </si>
  <si>
    <t>231,936</t>
  </si>
  <si>
    <t>117,909</t>
  </si>
  <si>
    <t>105,337</t>
  </si>
  <si>
    <t>94,966</t>
  </si>
  <si>
    <t>36,566</t>
  </si>
  <si>
    <t>27,622</t>
  </si>
  <si>
    <t>91,352</t>
  </si>
  <si>
    <t>71,371</t>
  </si>
  <si>
    <t>32,231</t>
  </si>
  <si>
    <t>21,150</t>
  </si>
  <si>
    <t>702,903</t>
  </si>
  <si>
    <t>606,736</t>
  </si>
  <si>
    <t>270,375</t>
  </si>
  <si>
    <t>175,923</t>
  </si>
  <si>
    <t>684,366</t>
  </si>
  <si>
    <t>518,128</t>
  </si>
  <si>
    <t>297,434</t>
  </si>
  <si>
    <t>163,812</t>
  </si>
  <si>
    <t>412,277</t>
  </si>
  <si>
    <t>347,904</t>
  </si>
  <si>
    <t>143,195</t>
  </si>
  <si>
    <t>94,108</t>
  </si>
  <si>
    <t>413,730</t>
  </si>
  <si>
    <t>293,115</t>
  </si>
  <si>
    <t>153,115</t>
  </si>
  <si>
    <t>79,859</t>
  </si>
  <si>
    <t>3,059,270</t>
  </si>
  <si>
    <t>2,673,459</t>
  </si>
  <si>
    <t>1,156,464</t>
  </si>
  <si>
    <t>810,295</t>
  </si>
  <si>
    <t>2,897,325</t>
  </si>
  <si>
    <t>2,203,445</t>
  </si>
  <si>
    <t>1,176,149</t>
  </si>
  <si>
    <t>710,052</t>
  </si>
  <si>
    <t>784,821</t>
  </si>
  <si>
    <t>713,133</t>
  </si>
  <si>
    <t>264,599</t>
  </si>
  <si>
    <t>197,458</t>
  </si>
  <si>
    <t>757,736</t>
  </si>
  <si>
    <t>606,062</t>
  </si>
  <si>
    <t>275,655</t>
  </si>
  <si>
    <t>178,371</t>
  </si>
  <si>
    <t>464,466</t>
  </si>
  <si>
    <t>425,629</t>
  </si>
  <si>
    <t>191,580</t>
  </si>
  <si>
    <t>152,982</t>
  </si>
  <si>
    <t>475,212</t>
  </si>
  <si>
    <t>389,043</t>
  </si>
  <si>
    <t>200,704</t>
  </si>
  <si>
    <t>142,807</t>
  </si>
  <si>
    <t>109,875</t>
  </si>
  <si>
    <t>96,242</t>
  </si>
  <si>
    <t>43,662</t>
  </si>
  <si>
    <t>30,302</t>
  </si>
  <si>
    <t>114,063</t>
  </si>
  <si>
    <t>92,277</t>
  </si>
  <si>
    <t>48,336</t>
  </si>
  <si>
    <t>31,755</t>
  </si>
  <si>
    <t>69,373</t>
  </si>
  <si>
    <t>64,587</t>
  </si>
  <si>
    <t>10,374</t>
  </si>
  <si>
    <t>9,237</t>
  </si>
  <si>
    <t>66,557</t>
  </si>
  <si>
    <t>59,497</t>
  </si>
  <si>
    <t>9,656</t>
  </si>
  <si>
    <t>6,985</t>
  </si>
  <si>
    <t>1,970,033</t>
  </si>
  <si>
    <t>1,695,747</t>
  </si>
  <si>
    <t>812,756</t>
  </si>
  <si>
    <t>533,037</t>
  </si>
  <si>
    <t>1,947,655</t>
  </si>
  <si>
    <t>1,460,916</t>
  </si>
  <si>
    <t>884,642</t>
  </si>
  <si>
    <t>506,192</t>
  </si>
  <si>
    <t>1,093,034</t>
  </si>
  <si>
    <t>949,774</t>
  </si>
  <si>
    <t>364,203</t>
  </si>
  <si>
    <t>255,104</t>
  </si>
  <si>
    <t>1,095,573</t>
  </si>
  <si>
    <t>799,771</t>
  </si>
  <si>
    <t>388,776</t>
  </si>
  <si>
    <t>216,056</t>
  </si>
  <si>
    <t>80,055</t>
  </si>
  <si>
    <t>72,181</t>
  </si>
  <si>
    <t>26,907</t>
  </si>
  <si>
    <t>17,836</t>
  </si>
  <si>
    <t>59,108</t>
  </si>
  <si>
    <t>41,654</t>
  </si>
  <si>
    <t>24,693</t>
  </si>
  <si>
    <t>16,689</t>
  </si>
  <si>
    <t>253,133</t>
  </si>
  <si>
    <t>222,653</t>
  </si>
  <si>
    <t>88,664</t>
  </si>
  <si>
    <t>62,258</t>
  </si>
  <si>
    <t>253,701</t>
  </si>
  <si>
    <t>183,274</t>
  </si>
  <si>
    <t>92,536</t>
  </si>
  <si>
    <t>53,055</t>
  </si>
  <si>
    <t>1,603,077</t>
  </si>
  <si>
    <t>1,456,710</t>
  </si>
  <si>
    <t>576,261</t>
  </si>
  <si>
    <t>426,812</t>
  </si>
  <si>
    <t>1,599,273</t>
  </si>
  <si>
    <t>1,288,355</t>
  </si>
  <si>
    <t>599,897</t>
  </si>
  <si>
    <t>388,307</t>
  </si>
  <si>
    <t>1,025,140</t>
  </si>
  <si>
    <t>901,764</t>
  </si>
  <si>
    <t>360,512</t>
  </si>
  <si>
    <t>254,848</t>
  </si>
  <si>
    <t>1,026,796</t>
  </si>
  <si>
    <t>799,624</t>
  </si>
  <si>
    <t>375,388</t>
  </si>
  <si>
    <t>229,970</t>
  </si>
  <si>
    <t>508,017</t>
  </si>
  <si>
    <t>464,507</t>
  </si>
  <si>
    <t>190,961</t>
  </si>
  <si>
    <t>145,651</t>
  </si>
  <si>
    <t>501,276</t>
  </si>
  <si>
    <t>423,028</t>
  </si>
  <si>
    <t>193,173</t>
  </si>
  <si>
    <t>132,969</t>
  </si>
  <si>
    <t>421,519</t>
  </si>
  <si>
    <t>379,709</t>
  </si>
  <si>
    <t>153,514</t>
  </si>
  <si>
    <t>115,847</t>
  </si>
  <si>
    <t>418,593</t>
  </si>
  <si>
    <t>329,377</t>
  </si>
  <si>
    <t>159,888</t>
  </si>
  <si>
    <t>106,441</t>
  </si>
  <si>
    <t>735,926</t>
  </si>
  <si>
    <t>598,546</t>
  </si>
  <si>
    <t>251,602</t>
  </si>
  <si>
    <t>151,495</t>
  </si>
  <si>
    <t>747,999</t>
  </si>
  <si>
    <t>537,236</t>
  </si>
  <si>
    <t>269,234</t>
  </si>
  <si>
    <t>134,759</t>
  </si>
  <si>
    <t>545,937</t>
  </si>
  <si>
    <t>469,206</t>
  </si>
  <si>
    <t>188,109</t>
  </si>
  <si>
    <t>130,097</t>
  </si>
  <si>
    <t>548,010</t>
  </si>
  <si>
    <t>388,923</t>
  </si>
  <si>
    <t>196,011</t>
  </si>
  <si>
    <t>106,282</t>
  </si>
  <si>
    <t>233,735</t>
  </si>
  <si>
    <t>202,740</t>
  </si>
  <si>
    <t>96,635</t>
  </si>
  <si>
    <t>67,852</t>
  </si>
  <si>
    <t>241,965</t>
  </si>
  <si>
    <t>189,684</t>
  </si>
  <si>
    <t>103,074</t>
  </si>
  <si>
    <t>65,935</t>
  </si>
  <si>
    <t>617,531</t>
  </si>
  <si>
    <t>565,832</t>
  </si>
  <si>
    <t>230,142</t>
  </si>
  <si>
    <t>176,970</t>
  </si>
  <si>
    <t>625,652</t>
  </si>
  <si>
    <t>511,560</t>
  </si>
  <si>
    <t>240,155</t>
  </si>
  <si>
    <t>161,403</t>
  </si>
  <si>
    <t>979,928</t>
  </si>
  <si>
    <t>888,697</t>
  </si>
  <si>
    <t>357,931</t>
  </si>
  <si>
    <t>276,555</t>
  </si>
  <si>
    <t>1,006,142</t>
  </si>
  <si>
    <t>835,443</t>
  </si>
  <si>
    <t>383,677</t>
  </si>
  <si>
    <t>276,180</t>
  </si>
  <si>
    <t>1,434,768</t>
  </si>
  <si>
    <t>1,260,628</t>
  </si>
  <si>
    <t>554,480</t>
  </si>
  <si>
    <t>359,636</t>
  </si>
  <si>
    <t>1,423,856</t>
  </si>
  <si>
    <t>1,097,807</t>
  </si>
  <si>
    <t>574,688</t>
  </si>
  <si>
    <t>326,249</t>
  </si>
  <si>
    <t>887,758</t>
  </si>
  <si>
    <t>822,273</t>
  </si>
  <si>
    <t>322,034</t>
  </si>
  <si>
    <t>245,603</t>
  </si>
  <si>
    <t>874,182</t>
  </si>
  <si>
    <t>752,366</t>
  </si>
  <si>
    <t>327,168</t>
  </si>
  <si>
    <t>225,852</t>
  </si>
  <si>
    <t>323,666</t>
  </si>
  <si>
    <t>276,570</t>
  </si>
  <si>
    <t>113,933</t>
  </si>
  <si>
    <t>74,902</t>
  </si>
  <si>
    <t>324,521</t>
  </si>
  <si>
    <t>230,124</t>
  </si>
  <si>
    <t>120,829</t>
  </si>
  <si>
    <t>64,722</t>
  </si>
  <si>
    <t>939,420</t>
  </si>
  <si>
    <t>814,473</t>
  </si>
  <si>
    <t>329,286</t>
  </si>
  <si>
    <t>221,705</t>
  </si>
  <si>
    <t>936,793</t>
  </si>
  <si>
    <t>725,449</t>
  </si>
  <si>
    <t>347,867</t>
  </si>
  <si>
    <t>208,115</t>
  </si>
  <si>
    <t>166,180</t>
  </si>
  <si>
    <t>149,245</t>
  </si>
  <si>
    <t>68,695</t>
  </si>
  <si>
    <t>47,607</t>
  </si>
  <si>
    <t>160,277</t>
  </si>
  <si>
    <t>128,796</t>
  </si>
  <si>
    <t>70,128</t>
  </si>
  <si>
    <t>42,730</t>
  </si>
  <si>
    <t>289,898</t>
  </si>
  <si>
    <t>269,461</t>
  </si>
  <si>
    <t>103,961</t>
  </si>
  <si>
    <t>84,161</t>
  </si>
  <si>
    <t>286,555</t>
  </si>
  <si>
    <t>243,298</t>
  </si>
  <si>
    <t>107,169</t>
  </si>
  <si>
    <t>76,757</t>
  </si>
  <si>
    <t>304,323</t>
  </si>
  <si>
    <t>265,701</t>
  </si>
  <si>
    <t>114,803</t>
  </si>
  <si>
    <t>76,720</t>
  </si>
  <si>
    <t>281,185</t>
  </si>
  <si>
    <t>210,530</t>
  </si>
  <si>
    <t>113,753</t>
  </si>
  <si>
    <t>65,344</t>
  </si>
  <si>
    <t>235,471</t>
  </si>
  <si>
    <t>212,855</t>
  </si>
  <si>
    <t>93,304</t>
  </si>
  <si>
    <t>72,052</t>
  </si>
  <si>
    <t>238,126</t>
  </si>
  <si>
    <t>193,162</t>
  </si>
  <si>
    <t>95,678</t>
  </si>
  <si>
    <t>66,428</t>
  </si>
  <si>
    <t>965,996</t>
  </si>
  <si>
    <t>886,790</t>
  </si>
  <si>
    <t>380,743</t>
  </si>
  <si>
    <t>298,666</t>
  </si>
  <si>
    <t>974,343</t>
  </si>
  <si>
    <t>774,992</t>
  </si>
  <si>
    <t>398,856</t>
  </si>
  <si>
    <t>271,108</t>
  </si>
  <si>
    <t>145,506</t>
  </si>
  <si>
    <t>126,246</t>
  </si>
  <si>
    <t>68,412</t>
  </si>
  <si>
    <t>43,384</t>
  </si>
  <si>
    <t>143,350</t>
  </si>
  <si>
    <t>105,851</t>
  </si>
  <si>
    <t>74,548</t>
  </si>
  <si>
    <t>44,154</t>
  </si>
  <si>
    <t>2,195,633</t>
  </si>
  <si>
    <t>1,960,656</t>
  </si>
  <si>
    <t>792,599</t>
  </si>
  <si>
    <t>575,799</t>
  </si>
  <si>
    <t>2,200,166</t>
  </si>
  <si>
    <t>1,750,095</t>
  </si>
  <si>
    <t>826,962</t>
  </si>
  <si>
    <t>528,155</t>
  </si>
  <si>
    <t>1,235,766</t>
  </si>
  <si>
    <t>1,089,599</t>
  </si>
  <si>
    <t>432,194</t>
  </si>
  <si>
    <t>294,386</t>
  </si>
  <si>
    <t>1,264,624</t>
  </si>
  <si>
    <t>964,345</t>
  </si>
  <si>
    <t>469,818</t>
  </si>
  <si>
    <t>271,476</t>
  </si>
  <si>
    <t>127,404</t>
  </si>
  <si>
    <t>117,828</t>
  </si>
  <si>
    <t>44,359</t>
  </si>
  <si>
    <t>35,637</t>
  </si>
  <si>
    <t>114,981</t>
  </si>
  <si>
    <t>96,680</t>
  </si>
  <si>
    <t>42,318</t>
  </si>
  <si>
    <t>29,098</t>
  </si>
  <si>
    <t>1,791,829</t>
  </si>
  <si>
    <t>1,579,133</t>
  </si>
  <si>
    <t>658,737</t>
  </si>
  <si>
    <t>462,557</t>
  </si>
  <si>
    <t>1,797,990</t>
  </si>
  <si>
    <t>1,398,959</t>
  </si>
  <si>
    <t>690,955</t>
  </si>
  <si>
    <t>421,494</t>
  </si>
  <si>
    <t>502,728</t>
  </si>
  <si>
    <t>434,186</t>
  </si>
  <si>
    <t>178,907</t>
  </si>
  <si>
    <t>119,466</t>
  </si>
  <si>
    <t>501,858</t>
  </si>
  <si>
    <t>366,016</t>
  </si>
  <si>
    <t>190,454</t>
  </si>
  <si>
    <t>108,168</t>
  </si>
  <si>
    <t>598,734</t>
  </si>
  <si>
    <t>513,941</t>
  </si>
  <si>
    <t>227,705</t>
  </si>
  <si>
    <t>148,309</t>
  </si>
  <si>
    <t>597,052</t>
  </si>
  <si>
    <t>459,049</t>
  </si>
  <si>
    <t>245,394</t>
  </si>
  <si>
    <t>147,454</t>
  </si>
  <si>
    <t>1,901,868</t>
  </si>
  <si>
    <t>1,694,425</t>
  </si>
  <si>
    <t>739,368</t>
  </si>
  <si>
    <t>536,225</t>
  </si>
  <si>
    <t>1,901,906</t>
  </si>
  <si>
    <t>1,508,344</t>
  </si>
  <si>
    <t>769,055</t>
  </si>
  <si>
    <t>494,727</t>
  </si>
  <si>
    <t>149,135</t>
  </si>
  <si>
    <t>134,279</t>
  </si>
  <si>
    <t>58,337</t>
  </si>
  <si>
    <t>40,180</t>
  </si>
  <si>
    <t>154,649</t>
  </si>
  <si>
    <t>127,999</t>
  </si>
  <si>
    <t>63,147</t>
  </si>
  <si>
    <t>43,203</t>
  </si>
  <si>
    <t>583,865</t>
  </si>
  <si>
    <t>511,713</t>
  </si>
  <si>
    <t>209,886</t>
  </si>
  <si>
    <t>140,718</t>
  </si>
  <si>
    <t>596,521</t>
  </si>
  <si>
    <t>447,656</t>
  </si>
  <si>
    <t>231,170</t>
  </si>
  <si>
    <t>124,792</t>
  </si>
  <si>
    <t>134,424</t>
  </si>
  <si>
    <t>125,499</t>
  </si>
  <si>
    <t>51,561</t>
  </si>
  <si>
    <t>40,843</t>
  </si>
  <si>
    <t>128,009</t>
  </si>
  <si>
    <t>109,996</t>
  </si>
  <si>
    <t>50,907</t>
  </si>
  <si>
    <t>36,288</t>
  </si>
  <si>
    <t>949,042</t>
  </si>
  <si>
    <t>811,759</t>
  </si>
  <si>
    <t>327,416</t>
  </si>
  <si>
    <t>212,868</t>
  </si>
  <si>
    <t>971,110</t>
  </si>
  <si>
    <t>708,616</t>
  </si>
  <si>
    <t>354,368</t>
  </si>
  <si>
    <t>195,551</t>
  </si>
  <si>
    <t>2,357,378</t>
  </si>
  <si>
    <t>2,099,696</t>
  </si>
  <si>
    <t>826,767</t>
  </si>
  <si>
    <t>611,416</t>
  </si>
  <si>
    <t>2,334,612</t>
  </si>
  <si>
    <t>1,744,204</t>
  </si>
  <si>
    <t>860,297</t>
  </si>
  <si>
    <t>501,859</t>
  </si>
  <si>
    <t>450,413</t>
  </si>
  <si>
    <t>412,666</t>
  </si>
  <si>
    <t>118,500</t>
  </si>
  <si>
    <t>91,477</t>
  </si>
  <si>
    <t>442,493</t>
  </si>
  <si>
    <t>309,898</t>
  </si>
  <si>
    <t>122,721</t>
  </si>
  <si>
    <t>73,988</t>
  </si>
  <si>
    <t>108,417</t>
  </si>
  <si>
    <t>97,628</t>
  </si>
  <si>
    <t>45,297</t>
  </si>
  <si>
    <t>34,149</t>
  </si>
  <si>
    <t>110,793</t>
  </si>
  <si>
    <t>91,363</t>
  </si>
  <si>
    <t>47,256</t>
  </si>
  <si>
    <t>32,574</t>
  </si>
  <si>
    <t>1,060,104</t>
  </si>
  <si>
    <t>953,073</t>
  </si>
  <si>
    <t>359,672</t>
  </si>
  <si>
    <t>264,160</t>
  </si>
  <si>
    <t>1,052,461</t>
  </si>
  <si>
    <t>818,593</t>
  </si>
  <si>
    <t>378,343</t>
  </si>
  <si>
    <t>242,044</t>
  </si>
  <si>
    <t>1,018,586</t>
  </si>
  <si>
    <t>899,062</t>
  </si>
  <si>
    <t>366,526</t>
  </si>
  <si>
    <t>258,812</t>
  </si>
  <si>
    <t>985,844</t>
  </si>
  <si>
    <t>746,801</t>
  </si>
  <si>
    <t>380,945</t>
  </si>
  <si>
    <t>229,362</t>
  </si>
  <si>
    <t>324,047</t>
  </si>
  <si>
    <t>256,135</t>
  </si>
  <si>
    <t>125,226</t>
  </si>
  <si>
    <t>69,867</t>
  </si>
  <si>
    <t>324,599</t>
  </si>
  <si>
    <t>220,638</t>
  </si>
  <si>
    <t>131,168</t>
  </si>
  <si>
    <t>61,180</t>
  </si>
  <si>
    <t>928,452</t>
  </si>
  <si>
    <t>844,574</t>
  </si>
  <si>
    <t>353,377</t>
  </si>
  <si>
    <t>255,143</t>
  </si>
  <si>
    <t>908,760</t>
  </si>
  <si>
    <t>770,171</t>
  </si>
  <si>
    <t>355,395</t>
  </si>
  <si>
    <t>235,901</t>
  </si>
  <si>
    <t>97,806</t>
  </si>
  <si>
    <t>90,397</t>
  </si>
  <si>
    <t>37,315</t>
  </si>
  <si>
    <t>28,075</t>
  </si>
  <si>
    <t>91,793</t>
  </si>
  <si>
    <t>74,339</t>
  </si>
  <si>
    <t>36,136</t>
  </si>
  <si>
    <t>23,605</t>
  </si>
  <si>
    <t>B23002H</t>
  </si>
  <si>
    <t>234,339</t>
  </si>
  <si>
    <t>169,412</t>
  </si>
  <si>
    <t>68,358</t>
  </si>
  <si>
    <t>32,404</t>
  </si>
  <si>
    <t>277,844</t>
  </si>
  <si>
    <t>205,421</t>
  </si>
  <si>
    <t>85,694</t>
  </si>
  <si>
    <t>42,864</t>
  </si>
  <si>
    <t>64,492</t>
  </si>
  <si>
    <t>50,976</t>
  </si>
  <si>
    <t>14,582</t>
  </si>
  <si>
    <t>8,305</t>
  </si>
  <si>
    <t>55,360</t>
  </si>
  <si>
    <t>42,137</t>
  </si>
  <si>
    <t>14,061</t>
  </si>
  <si>
    <t>7,579</t>
  </si>
  <si>
    <t>83,861</t>
  </si>
  <si>
    <t>60,970</t>
  </si>
  <si>
    <t>24,683</t>
  </si>
  <si>
    <t>11,624</t>
  </si>
  <si>
    <t>96,322</t>
  </si>
  <si>
    <t>71,559</t>
  </si>
  <si>
    <t>28,669</t>
  </si>
  <si>
    <t>16,022</t>
  </si>
  <si>
    <t>475,792</t>
  </si>
  <si>
    <t>353,520</t>
  </si>
  <si>
    <t>133,160</t>
  </si>
  <si>
    <t>72,510</t>
  </si>
  <si>
    <t>473,005</t>
  </si>
  <si>
    <t>359,158</t>
  </si>
  <si>
    <t>144,373</t>
  </si>
  <si>
    <t>82,103</t>
  </si>
  <si>
    <t>51,927</t>
  </si>
  <si>
    <t>39,116</t>
  </si>
  <si>
    <t>11,633</t>
  </si>
  <si>
    <t>8,359</t>
  </si>
  <si>
    <t>42,622</t>
  </si>
  <si>
    <t>34,921</t>
  </si>
  <si>
    <t>9,826</t>
  </si>
  <si>
    <t>6,208</t>
  </si>
  <si>
    <t>73,686</t>
  </si>
  <si>
    <t>58,887</t>
  </si>
  <si>
    <t>17,817</t>
  </si>
  <si>
    <t>12,916</t>
  </si>
  <si>
    <t>83,023</t>
  </si>
  <si>
    <t>67,650</t>
  </si>
  <si>
    <t>20,610</t>
  </si>
  <si>
    <t>14,099</t>
  </si>
  <si>
    <t>39,060</t>
  </si>
  <si>
    <t>31,058</t>
  </si>
  <si>
    <t>10,086</t>
  </si>
  <si>
    <t>5,708</t>
  </si>
  <si>
    <t>44,411</t>
  </si>
  <si>
    <t>36,948</t>
  </si>
  <si>
    <t>13,248</t>
  </si>
  <si>
    <t>8,152</t>
  </si>
  <si>
    <t>57,972</t>
  </si>
  <si>
    <t>46,783</t>
  </si>
  <si>
    <t>19,184</t>
  </si>
  <si>
    <t>9,822</t>
  </si>
  <si>
    <t>70,200</t>
  </si>
  <si>
    <t>56,642</t>
  </si>
  <si>
    <t>23,483</t>
  </si>
  <si>
    <t>12,395</t>
  </si>
  <si>
    <t>623,398</t>
  </si>
  <si>
    <t>477,842</t>
  </si>
  <si>
    <t>156,528</t>
  </si>
  <si>
    <t>93,145</t>
  </si>
  <si>
    <t>688,840</t>
  </si>
  <si>
    <t>550,254</t>
  </si>
  <si>
    <t>183,992</t>
  </si>
  <si>
    <t>107,186</t>
  </si>
  <si>
    <t>608,713</t>
  </si>
  <si>
    <t>474,450</t>
  </si>
  <si>
    <t>150,499</t>
  </si>
  <si>
    <t>83,773</t>
  </si>
  <si>
    <t>721,033</t>
  </si>
  <si>
    <t>574,972</t>
  </si>
  <si>
    <t>186,036</t>
  </si>
  <si>
    <t>101,889</t>
  </si>
  <si>
    <t>9,639</t>
  </si>
  <si>
    <t>8,844</t>
  </si>
  <si>
    <t>1,563</t>
  </si>
  <si>
    <t>866</t>
  </si>
  <si>
    <t>5,553</t>
  </si>
  <si>
    <t>4,102</t>
  </si>
  <si>
    <t>733</t>
  </si>
  <si>
    <t>469</t>
  </si>
  <si>
    <t>339,177</t>
  </si>
  <si>
    <t>246,910</t>
  </si>
  <si>
    <t>94,602</t>
  </si>
  <si>
    <t>389,863</t>
  </si>
  <si>
    <t>305,713</t>
  </si>
  <si>
    <t>120,557</t>
  </si>
  <si>
    <t>67,107</t>
  </si>
  <si>
    <t>115,183</t>
  </si>
  <si>
    <t>83,931</t>
  </si>
  <si>
    <t>29,238</t>
  </si>
  <si>
    <t>17,235</t>
  </si>
  <si>
    <t>128,983</t>
  </si>
  <si>
    <t>105,105</t>
  </si>
  <si>
    <t>34,894</t>
  </si>
  <si>
    <t>18,355</t>
  </si>
  <si>
    <t>21,591</t>
  </si>
  <si>
    <t>16,754</t>
  </si>
  <si>
    <t>4,030</t>
  </si>
  <si>
    <t>2,022</t>
  </si>
  <si>
    <t>18,584</t>
  </si>
  <si>
    <t>12,993</t>
  </si>
  <si>
    <t>3,270</t>
  </si>
  <si>
    <t>1,624</t>
  </si>
  <si>
    <t>36,009</t>
  </si>
  <si>
    <t>27,955</t>
  </si>
  <si>
    <t>9,860</t>
  </si>
  <si>
    <t>5,170</t>
  </si>
  <si>
    <t>31,763</t>
  </si>
  <si>
    <t>25,114</t>
  </si>
  <si>
    <t>8,642</t>
  </si>
  <si>
    <t>4,686</t>
  </si>
  <si>
    <t>70,868</t>
  </si>
  <si>
    <t>52,259</t>
  </si>
  <si>
    <t>19,723</t>
  </si>
  <si>
    <t>10,452</t>
  </si>
  <si>
    <t>72,735</t>
  </si>
  <si>
    <t>58,133</t>
  </si>
  <si>
    <t>21,228</t>
  </si>
  <si>
    <t>11,412</t>
  </si>
  <si>
    <t>271,619</t>
  </si>
  <si>
    <t>192,149</t>
  </si>
  <si>
    <t>78,549</t>
  </si>
  <si>
    <t>38,418</t>
  </si>
  <si>
    <t>311,879</t>
  </si>
  <si>
    <t>237,192</t>
  </si>
  <si>
    <t>93,358</t>
  </si>
  <si>
    <t>46,626</t>
  </si>
  <si>
    <t>348,596</t>
  </si>
  <si>
    <t>297,423</t>
  </si>
  <si>
    <t>92,391</t>
  </si>
  <si>
    <t>60,310</t>
  </si>
  <si>
    <t>408,034</t>
  </si>
  <si>
    <t>343,964</t>
  </si>
  <si>
    <t>120,380</t>
  </si>
  <si>
    <t>76,285</t>
  </si>
  <si>
    <t>96,748</t>
  </si>
  <si>
    <t>79,515</t>
  </si>
  <si>
    <t>23,800</t>
  </si>
  <si>
    <t>16,544</t>
  </si>
  <si>
    <t>105,417</t>
  </si>
  <si>
    <t>85,293</t>
  </si>
  <si>
    <t>26,395</t>
  </si>
  <si>
    <t>17,586</t>
  </si>
  <si>
    <t>248,806</t>
  </si>
  <si>
    <t>174,187</t>
  </si>
  <si>
    <t>72,676</t>
  </si>
  <si>
    <t>30,524</t>
  </si>
  <si>
    <t>281,586</t>
  </si>
  <si>
    <t>215,051</t>
  </si>
  <si>
    <t>88,538</t>
  </si>
  <si>
    <t>42,082</t>
  </si>
  <si>
    <t>67,089</t>
  </si>
  <si>
    <t>53,112</t>
  </si>
  <si>
    <t>12,623</t>
  </si>
  <si>
    <t>6,930</t>
  </si>
  <si>
    <t>64,703</t>
  </si>
  <si>
    <t>49,211</t>
  </si>
  <si>
    <t>10,761</t>
  </si>
  <si>
    <t>5,381</t>
  </si>
  <si>
    <t>203,402</t>
  </si>
  <si>
    <t>151,915</t>
  </si>
  <si>
    <t>59,320</t>
  </si>
  <si>
    <t>28,234</t>
  </si>
  <si>
    <t>239,584</t>
  </si>
  <si>
    <t>180,223</t>
  </si>
  <si>
    <t>69,025</t>
  </si>
  <si>
    <t>32,272</t>
  </si>
  <si>
    <t>131,630</t>
  </si>
  <si>
    <t>98,696</t>
  </si>
  <si>
    <t>34,427</t>
  </si>
  <si>
    <t>17,263</t>
  </si>
  <si>
    <t>148,913</t>
  </si>
  <si>
    <t>121,112</t>
  </si>
  <si>
    <t>42,422</t>
  </si>
  <si>
    <t>22,044</t>
  </si>
  <si>
    <t>17,985</t>
  </si>
  <si>
    <t>14,033</t>
  </si>
  <si>
    <t>4,035</t>
  </si>
  <si>
    <t>2,931</t>
  </si>
  <si>
    <t>16,559</t>
  </si>
  <si>
    <t>13,688</t>
  </si>
  <si>
    <t>4,341</t>
  </si>
  <si>
    <t>2,272</t>
  </si>
  <si>
    <t>52,412</t>
  </si>
  <si>
    <t>41,052</t>
  </si>
  <si>
    <t>12,094</t>
  </si>
  <si>
    <t>51,527</t>
  </si>
  <si>
    <t>40,356</t>
  </si>
  <si>
    <t>12,524</t>
  </si>
  <si>
    <t>6,720</t>
  </si>
  <si>
    <t>240,250</t>
  </si>
  <si>
    <t>187,286</t>
  </si>
  <si>
    <t>60,179</t>
  </si>
  <si>
    <t>39,527</t>
  </si>
  <si>
    <t>272,015</t>
  </si>
  <si>
    <t>226,417</t>
  </si>
  <si>
    <t>75,316</t>
  </si>
  <si>
    <t>48,138</t>
  </si>
  <si>
    <t>10,102</t>
  </si>
  <si>
    <t>8,196</t>
  </si>
  <si>
    <t>2,361</t>
  </si>
  <si>
    <t>1,651</t>
  </si>
  <si>
    <t>6,247</t>
  </si>
  <si>
    <t>4,146</t>
  </si>
  <si>
    <t>2,634</t>
  </si>
  <si>
    <t>1,125</t>
  </si>
  <si>
    <t>595,946</t>
  </si>
  <si>
    <t>455,766</t>
  </si>
  <si>
    <t>157,012</t>
  </si>
  <si>
    <t>97,345</t>
  </si>
  <si>
    <t>693,658</t>
  </si>
  <si>
    <t>543,568</t>
  </si>
  <si>
    <t>201,064</t>
  </si>
  <si>
    <t>123,228</t>
  </si>
  <si>
    <t>397,221</t>
  </si>
  <si>
    <t>304,520</t>
  </si>
  <si>
    <t>115,137</t>
  </si>
  <si>
    <t>63,890</t>
  </si>
  <si>
    <t>468,966</t>
  </si>
  <si>
    <t>379,969</t>
  </si>
  <si>
    <t>141,756</t>
  </si>
  <si>
    <t>80,529</t>
  </si>
  <si>
    <t>259,992</t>
  </si>
  <si>
    <t>192,628</t>
  </si>
  <si>
    <t>77,179</t>
  </si>
  <si>
    <t>40,591</t>
  </si>
  <si>
    <t>289,282</t>
  </si>
  <si>
    <t>229,295</t>
  </si>
  <si>
    <t>89,668</t>
  </si>
  <si>
    <t>49,686</t>
  </si>
  <si>
    <t>57,085</t>
  </si>
  <si>
    <t>40,947</t>
  </si>
  <si>
    <t>14,996</t>
  </si>
  <si>
    <t>8,796</t>
  </si>
  <si>
    <t>56,202</t>
  </si>
  <si>
    <t>43,559</t>
  </si>
  <si>
    <t>16,766</t>
  </si>
  <si>
    <t>7,836</t>
  </si>
  <si>
    <t>16,680</t>
  </si>
  <si>
    <t>12,631</t>
  </si>
  <si>
    <t>4,187</t>
  </si>
  <si>
    <t>2,450</t>
  </si>
  <si>
    <t>12,942</t>
  </si>
  <si>
    <t>9,133</t>
  </si>
  <si>
    <t>3,420</t>
  </si>
  <si>
    <t>1,862</t>
  </si>
  <si>
    <t>271,992</t>
  </si>
  <si>
    <t>186,686</t>
  </si>
  <si>
    <t>71,485</t>
  </si>
  <si>
    <t>37,208</t>
  </si>
  <si>
    <t>294,350</t>
  </si>
  <si>
    <t>224,188</t>
  </si>
  <si>
    <t>85,850</t>
  </si>
  <si>
    <t>46,512</t>
  </si>
  <si>
    <t>15,138</t>
  </si>
  <si>
    <t>12,946</t>
  </si>
  <si>
    <t>3,007</t>
  </si>
  <si>
    <t>2,066</t>
  </si>
  <si>
    <t>14,353</t>
  </si>
  <si>
    <t>11,227</t>
  </si>
  <si>
    <t>3,154</t>
  </si>
  <si>
    <t>2,031</t>
  </si>
  <si>
    <t>236,092</t>
  </si>
  <si>
    <t>178,880</t>
  </si>
  <si>
    <t>73,983</t>
  </si>
  <si>
    <t>39,424</t>
  </si>
  <si>
    <t>281,183</t>
  </si>
  <si>
    <t>224,648</t>
  </si>
  <si>
    <t>90,432</t>
  </si>
  <si>
    <t>45,938</t>
  </si>
  <si>
    <t>210,426</t>
  </si>
  <si>
    <t>159,891</t>
  </si>
  <si>
    <t>56,897</t>
  </si>
  <si>
    <t>31,090</t>
  </si>
  <si>
    <t>237,107</t>
  </si>
  <si>
    <t>186,655</t>
  </si>
  <si>
    <t>71,321</t>
  </si>
  <si>
    <t>39,024</t>
  </si>
  <si>
    <t>656,960</t>
  </si>
  <si>
    <t>505,802</t>
  </si>
  <si>
    <t>160,234</t>
  </si>
  <si>
    <t>92,995</t>
  </si>
  <si>
    <t>713,210</t>
  </si>
  <si>
    <t>576,850</t>
  </si>
  <si>
    <t>184,966</t>
  </si>
  <si>
    <t>108,479</t>
  </si>
  <si>
    <t>315,724</t>
  </si>
  <si>
    <t>252,725</t>
  </si>
  <si>
    <t>87,550</t>
  </si>
  <si>
    <t>55,984</t>
  </si>
  <si>
    <t>347,696</t>
  </si>
  <si>
    <t>288,029</t>
  </si>
  <si>
    <t>104,848</t>
  </si>
  <si>
    <t>64,819</t>
  </si>
  <si>
    <t>63,767</t>
  </si>
  <si>
    <t>51,143</t>
  </si>
  <si>
    <t>14,889</t>
  </si>
  <si>
    <t>10,838</t>
  </si>
  <si>
    <t>48,881</t>
  </si>
  <si>
    <t>35,712</t>
  </si>
  <si>
    <t>12,012</t>
  </si>
  <si>
    <t>7,747</t>
  </si>
  <si>
    <t>16,124</t>
  </si>
  <si>
    <t>10,637</t>
  </si>
  <si>
    <t>3,369</t>
  </si>
  <si>
    <t>1,314</t>
  </si>
  <si>
    <t>11,381</t>
  </si>
  <si>
    <t>6,990</t>
  </si>
  <si>
    <t>3,524</t>
  </si>
  <si>
    <t>2,127</t>
  </si>
  <si>
    <t>70,766</t>
  </si>
  <si>
    <t>48,679</t>
  </si>
  <si>
    <t>15,770</t>
  </si>
  <si>
    <t>6,630</t>
  </si>
  <si>
    <t>74,740</t>
  </si>
  <si>
    <t>56,037</t>
  </si>
  <si>
    <t>18,522</t>
  </si>
  <si>
    <t>9,507</t>
  </si>
  <si>
    <t>B23002B</t>
  </si>
  <si>
    <t>44,895</t>
  </si>
  <si>
    <t>41,412</t>
  </si>
  <si>
    <t>4,891</t>
  </si>
  <si>
    <t>3,803</t>
  </si>
  <si>
    <t>36,575</t>
  </si>
  <si>
    <t>20,423</t>
  </si>
  <si>
    <t>5,712</t>
  </si>
  <si>
    <t>2,686</t>
  </si>
  <si>
    <t>10,567</t>
  </si>
  <si>
    <t>10,054</t>
  </si>
  <si>
    <t>1,497</t>
  </si>
  <si>
    <t>1,196</t>
  </si>
  <si>
    <t>9,268</t>
  </si>
  <si>
    <t>6,218</t>
  </si>
  <si>
    <t>1,398</t>
  </si>
  <si>
    <t>596</t>
  </si>
  <si>
    <t>410,902</t>
  </si>
  <si>
    <t>349,475</t>
  </si>
  <si>
    <t>69,144</t>
  </si>
  <si>
    <t>48,378</t>
  </si>
  <si>
    <t>401,843</t>
  </si>
  <si>
    <t>266,258</t>
  </si>
  <si>
    <t>75,799</t>
  </si>
  <si>
    <t>38,307</t>
  </si>
  <si>
    <t>44,559</t>
  </si>
  <si>
    <t>41,482</t>
  </si>
  <si>
    <t>5,039</t>
  </si>
  <si>
    <t>3,907</t>
  </si>
  <si>
    <t>38,573</t>
  </si>
  <si>
    <t>22,933</t>
  </si>
  <si>
    <t>4,031</t>
  </si>
  <si>
    <t>2,291</t>
  </si>
  <si>
    <t>3,209,411</t>
  </si>
  <si>
    <t>2,861,266</t>
  </si>
  <si>
    <t>543,611</t>
  </si>
  <si>
    <t>393,156</t>
  </si>
  <si>
    <t>3,073,095</t>
  </si>
  <si>
    <t>2,122,854</t>
  </si>
  <si>
    <t>585,134</t>
  </si>
  <si>
    <t>311,620</t>
  </si>
  <si>
    <t>239,431</t>
  </si>
  <si>
    <t>207,589</t>
  </si>
  <si>
    <t>38,552</t>
  </si>
  <si>
    <t>26,897</t>
  </si>
  <si>
    <t>224,266</t>
  </si>
  <si>
    <t>160,326</t>
  </si>
  <si>
    <t>40,704</t>
  </si>
  <si>
    <t>21,897</t>
  </si>
  <si>
    <t>117,046</t>
  </si>
  <si>
    <t>100,669</t>
  </si>
  <si>
    <t>17,905</t>
  </si>
  <si>
    <t>12,420</t>
  </si>
  <si>
    <t>116,809</t>
  </si>
  <si>
    <t>86,742</t>
  </si>
  <si>
    <t>19,781</t>
  </si>
  <si>
    <t>9,733</t>
  </si>
  <si>
    <t>17,541</t>
  </si>
  <si>
    <t>15,262</t>
  </si>
  <si>
    <t>2,189</t>
  </si>
  <si>
    <t>1,655</t>
  </si>
  <si>
    <t>16,886</t>
  </si>
  <si>
    <t>13,554</t>
  </si>
  <si>
    <t>2,555</t>
  </si>
  <si>
    <t>1,374</t>
  </si>
  <si>
    <t>1,068,305</t>
  </si>
  <si>
    <t>945,170</t>
  </si>
  <si>
    <t>210,297</t>
  </si>
  <si>
    <t>153,321</t>
  </si>
  <si>
    <t>1,047,446</t>
  </si>
  <si>
    <t>783,289</t>
  </si>
  <si>
    <t>243,618</t>
  </si>
  <si>
    <t>134,871</t>
  </si>
  <si>
    <t>214,944</t>
  </si>
  <si>
    <t>199,034</t>
  </si>
  <si>
    <t>21,213</t>
  </si>
  <si>
    <t>17,114</t>
  </si>
  <si>
    <t>187,294</t>
  </si>
  <si>
    <t>120,004</t>
  </si>
  <si>
    <t>21,926</t>
  </si>
  <si>
    <t>12,899</t>
  </si>
  <si>
    <t>29,263</t>
  </si>
  <si>
    <t>24,699</t>
  </si>
  <si>
    <t>4,407</t>
  </si>
  <si>
    <t>2,280</t>
  </si>
  <si>
    <t>26,180</t>
  </si>
  <si>
    <t>18,752</t>
  </si>
  <si>
    <t>4,928</t>
  </si>
  <si>
    <t>3,393</t>
  </si>
  <si>
    <t>37,702</t>
  </si>
  <si>
    <t>33,951</t>
  </si>
  <si>
    <t>4,985</t>
  </si>
  <si>
    <t>4,042</t>
  </si>
  <si>
    <t>36,532</t>
  </si>
  <si>
    <t>23,850</t>
  </si>
  <si>
    <t>5,565</t>
  </si>
  <si>
    <t>4,257</t>
  </si>
  <si>
    <t>478,683</t>
  </si>
  <si>
    <t>439,282</t>
  </si>
  <si>
    <t>74,223</t>
  </si>
  <si>
    <t>54,794</t>
  </si>
  <si>
    <t>435,450</t>
  </si>
  <si>
    <t>306,727</t>
  </si>
  <si>
    <t>71,351</t>
  </si>
  <si>
    <t>35,967</t>
  </si>
  <si>
    <t>88,239</t>
  </si>
  <si>
    <t>78,143</t>
  </si>
  <si>
    <t>10,516</t>
  </si>
  <si>
    <t>7,064</t>
  </si>
  <si>
    <t>79,166</t>
  </si>
  <si>
    <t>54,356</t>
  </si>
  <si>
    <t>12,462</t>
  </si>
  <si>
    <t>6,521</t>
  </si>
  <si>
    <t>35,116</t>
  </si>
  <si>
    <t>31,275</t>
  </si>
  <si>
    <t>4,505</t>
  </si>
  <si>
    <t>3,795</t>
  </si>
  <si>
    <t>30,319</t>
  </si>
  <si>
    <t>22,051</t>
  </si>
  <si>
    <t>4,123</t>
  </si>
  <si>
    <t>2,728</t>
  </si>
  <si>
    <t>66,087</t>
  </si>
  <si>
    <t>58,777</t>
  </si>
  <si>
    <t>9,238</t>
  </si>
  <si>
    <t>7,184</t>
  </si>
  <si>
    <t>60,018</t>
  </si>
  <si>
    <t>41,278</t>
  </si>
  <si>
    <t>7,604</t>
  </si>
  <si>
    <t>4,889</t>
  </si>
  <si>
    <t>34,689</t>
  </si>
  <si>
    <t>32,129</t>
  </si>
  <si>
    <t>3,244</t>
  </si>
  <si>
    <t>2,787</t>
  </si>
  <si>
    <t>24,991</t>
  </si>
  <si>
    <t>16,823</t>
  </si>
  <si>
    <t>2,658</t>
  </si>
  <si>
    <t>1,753</t>
  </si>
  <si>
    <t>57,375</t>
  </si>
  <si>
    <t>49,395</t>
  </si>
  <si>
    <t>8,475</t>
  </si>
  <si>
    <t>5,896</t>
  </si>
  <si>
    <t>41,718</t>
  </si>
  <si>
    <t>30,967</t>
  </si>
  <si>
    <t>7,945</t>
  </si>
  <si>
    <t>4,699</t>
  </si>
  <si>
    <t>138,042</t>
  </si>
  <si>
    <t>131,097</t>
  </si>
  <si>
    <t>15,869</t>
  </si>
  <si>
    <t>12,880</t>
  </si>
  <si>
    <t>118,157</t>
  </si>
  <si>
    <t>94,260</t>
  </si>
  <si>
    <t>17,185</t>
  </si>
  <si>
    <t>12,261</t>
  </si>
  <si>
    <t>152,042</t>
  </si>
  <si>
    <t>124,607</t>
  </si>
  <si>
    <t>22,241</t>
  </si>
  <si>
    <t>12,442</t>
  </si>
  <si>
    <t>156,792</t>
  </si>
  <si>
    <t>27,139</t>
  </si>
  <si>
    <t>11,327</t>
  </si>
  <si>
    <t>93,193</t>
  </si>
  <si>
    <t>81,354</t>
  </si>
  <si>
    <t>15,039</t>
  </si>
  <si>
    <t>9,167</t>
  </si>
  <si>
    <t>87,449</t>
  </si>
  <si>
    <t>61,659</t>
  </si>
  <si>
    <t>15,129</t>
  </si>
  <si>
    <t>7,568</t>
  </si>
  <si>
    <t>59,582</t>
  </si>
  <si>
    <t>54,142</t>
  </si>
  <si>
    <t>6,177</t>
  </si>
  <si>
    <t>4,372</t>
  </si>
  <si>
    <t>52,247</t>
  </si>
  <si>
    <t>39,737</t>
  </si>
  <si>
    <t>6,270</t>
  </si>
  <si>
    <t>3,588</t>
  </si>
  <si>
    <t>22,742</t>
  </si>
  <si>
    <t>16,520</t>
  </si>
  <si>
    <t>1,549</t>
  </si>
  <si>
    <t>1,272</t>
  </si>
  <si>
    <t>14,168</t>
  </si>
  <si>
    <t>8,608</t>
  </si>
  <si>
    <t>1,954</t>
  </si>
  <si>
    <t>968</t>
  </si>
  <si>
    <t>47,087</t>
  </si>
  <si>
    <t>41,792</t>
  </si>
  <si>
    <t>7,412</t>
  </si>
  <si>
    <t>4,675</t>
  </si>
  <si>
    <t>44,105</t>
  </si>
  <si>
    <t>30,265</t>
  </si>
  <si>
    <t>6,498</t>
  </si>
  <si>
    <t>4,274</t>
  </si>
  <si>
    <t>39,244</t>
  </si>
  <si>
    <t>36,346</t>
  </si>
  <si>
    <t>4,745</t>
  </si>
  <si>
    <t>3,871</t>
  </si>
  <si>
    <t>35,504</t>
  </si>
  <si>
    <t>24,051</t>
  </si>
  <si>
    <t>2,735</t>
  </si>
  <si>
    <t>172,791</t>
  </si>
  <si>
    <t>156,532</t>
  </si>
  <si>
    <t>24,945</t>
  </si>
  <si>
    <t>20,162</t>
  </si>
  <si>
    <t>161,288</t>
  </si>
  <si>
    <t>117,850</t>
  </si>
  <si>
    <t>26,585</t>
  </si>
  <si>
    <t>15,696</t>
  </si>
  <si>
    <t>395,386</t>
  </si>
  <si>
    <t>355,862</t>
  </si>
  <si>
    <t>67,459</t>
  </si>
  <si>
    <t>52,169</t>
  </si>
  <si>
    <t>377,621</t>
  </si>
  <si>
    <t>286,262</t>
  </si>
  <si>
    <t>74,767</t>
  </si>
  <si>
    <t>45,632</t>
  </si>
  <si>
    <t>191,024</t>
  </si>
  <si>
    <t>155,155</t>
  </si>
  <si>
    <t>47,203</t>
  </si>
  <si>
    <t>25,976</t>
  </si>
  <si>
    <t>191,269</t>
  </si>
  <si>
    <t>130,735</t>
  </si>
  <si>
    <t>50,296</t>
  </si>
  <si>
    <t>25,951</t>
  </si>
  <si>
    <t>806,557</t>
  </si>
  <si>
    <t>689,870</t>
  </si>
  <si>
    <t>144,989</t>
  </si>
  <si>
    <t>98,229</t>
  </si>
  <si>
    <t>796,974</t>
  </si>
  <si>
    <t>573,362</t>
  </si>
  <si>
    <t>174,118</t>
  </si>
  <si>
    <t>89,871</t>
  </si>
  <si>
    <t>201,223</t>
  </si>
  <si>
    <t>189,754</t>
  </si>
  <si>
    <t>18,559</t>
  </si>
  <si>
    <t>14,786</t>
  </si>
  <si>
    <t>115,873</t>
  </si>
  <si>
    <t>17,789</t>
  </si>
  <si>
    <t>10,212</t>
  </si>
  <si>
    <t>83,658</t>
  </si>
  <si>
    <t>71,755</t>
  </si>
  <si>
    <t>11,612</t>
  </si>
  <si>
    <t>8,148</t>
  </si>
  <si>
    <t>73,902</t>
  </si>
  <si>
    <t>52,165</t>
  </si>
  <si>
    <t>12,764</t>
  </si>
  <si>
    <t>6,480</t>
  </si>
  <si>
    <t>79,707</t>
  </si>
  <si>
    <t>70,471</t>
  </si>
  <si>
    <t>9,948</t>
  </si>
  <si>
    <t>7,781</t>
  </si>
  <si>
    <t>68,726</t>
  </si>
  <si>
    <t>43,217</t>
  </si>
  <si>
    <t>8,974</t>
  </si>
  <si>
    <t>4,955</t>
  </si>
  <si>
    <t>107,361</t>
  </si>
  <si>
    <t>97,513</t>
  </si>
  <si>
    <t>15,052</t>
  </si>
  <si>
    <t>10,399</t>
  </si>
  <si>
    <t>94,600</t>
  </si>
  <si>
    <t>69,253</t>
  </si>
  <si>
    <t>11,618</t>
  </si>
  <si>
    <t>5,798</t>
  </si>
  <si>
    <t>176,048</t>
  </si>
  <si>
    <t>136,921</t>
  </si>
  <si>
    <t>26,121</t>
  </si>
  <si>
    <t>15,592</t>
  </si>
  <si>
    <t>162,761</t>
  </si>
  <si>
    <t>111,076</t>
  </si>
  <si>
    <t>28,208</t>
  </si>
  <si>
    <t>13,570</t>
  </si>
  <si>
    <t>30,355</t>
  </si>
  <si>
    <t>26,090</t>
  </si>
  <si>
    <t>4,482</t>
  </si>
  <si>
    <t>2,944</t>
  </si>
  <si>
    <t>30,918</t>
  </si>
  <si>
    <t>23,292</t>
  </si>
  <si>
    <t>5,163</t>
  </si>
  <si>
    <t>2,619</t>
  </si>
  <si>
    <t>63,708</t>
  </si>
  <si>
    <t>58,147</t>
  </si>
  <si>
    <t>7,238</t>
  </si>
  <si>
    <t>5,786</t>
  </si>
  <si>
    <t>49,274</t>
  </si>
  <si>
    <t>30,823</t>
  </si>
  <si>
    <t>6,849</t>
  </si>
  <si>
    <t>2,402</t>
  </si>
  <si>
    <t>74,266</t>
  </si>
  <si>
    <t>67,701</t>
  </si>
  <si>
    <t>6,778</t>
  </si>
  <si>
    <t>5,082</t>
  </si>
  <si>
    <t>61,771</t>
  </si>
  <si>
    <t>38,808</t>
  </si>
  <si>
    <t>6,664</t>
  </si>
  <si>
    <t>2,777</t>
  </si>
  <si>
    <t>2,150,923</t>
  </si>
  <si>
    <t>1,912,871</t>
  </si>
  <si>
    <t>379,408</t>
  </si>
  <si>
    <t>273,214</t>
  </si>
  <si>
    <t>2,086,579</t>
  </si>
  <si>
    <t>1,398,060</t>
  </si>
  <si>
    <t>401,063</t>
  </si>
  <si>
    <t>214,487</t>
  </si>
  <si>
    <t>83,175</t>
  </si>
  <si>
    <t>76,157</t>
  </si>
  <si>
    <t>10,521</t>
  </si>
  <si>
    <t>8,052</t>
  </si>
  <si>
    <t>75,260</t>
  </si>
  <si>
    <t>51,917</t>
  </si>
  <si>
    <t>10,573</t>
  </si>
  <si>
    <t>6,965</t>
  </si>
  <si>
    <t>179,884</t>
  </si>
  <si>
    <t>168,228</t>
  </si>
  <si>
    <t>20,714</t>
  </si>
  <si>
    <t>17,718</t>
  </si>
  <si>
    <t>156,627</t>
  </si>
  <si>
    <t>117,127</t>
  </si>
  <si>
    <t>22,640</t>
  </si>
  <si>
    <t>15,716</t>
  </si>
  <si>
    <t>182,663</t>
  </si>
  <si>
    <t>162,602</t>
  </si>
  <si>
    <t>24,222</t>
  </si>
  <si>
    <t>19,625</t>
  </si>
  <si>
    <t>161,348</t>
  </si>
  <si>
    <t>112,005</t>
  </si>
  <si>
    <t>20,984</t>
  </si>
  <si>
    <t>12,256</t>
  </si>
  <si>
    <t>78,182</t>
  </si>
  <si>
    <t>69,603</t>
  </si>
  <si>
    <t>9,291</t>
  </si>
  <si>
    <t>6,186</t>
  </si>
  <si>
    <t>70,736</t>
  </si>
  <si>
    <t>49,848</t>
  </si>
  <si>
    <t>9,227</t>
  </si>
  <si>
    <t>5,484</t>
  </si>
  <si>
    <t>12,254</t>
  </si>
  <si>
    <t>10,824</t>
  </si>
  <si>
    <t>1,940</t>
  </si>
  <si>
    <t>1,547</t>
  </si>
  <si>
    <t>11,998</t>
  </si>
  <si>
    <t>9,123</t>
  </si>
  <si>
    <t>2,072</t>
  </si>
  <si>
    <t>1,142</t>
  </si>
  <si>
    <t>B23002I</t>
  </si>
  <si>
    <t>7,844</t>
  </si>
  <si>
    <t>7,331</t>
  </si>
  <si>
    <t>3,171</t>
  </si>
  <si>
    <t>2,955</t>
  </si>
  <si>
    <t>10,069</t>
  </si>
  <si>
    <t>8,291</t>
  </si>
  <si>
    <t>2,316</t>
  </si>
  <si>
    <t>1,289</t>
  </si>
  <si>
    <t>47,184</t>
  </si>
  <si>
    <t>40,918</t>
  </si>
  <si>
    <t>7,793</t>
  </si>
  <si>
    <t>5,888</t>
  </si>
  <si>
    <t>53,784</t>
  </si>
  <si>
    <t>37,658</t>
  </si>
  <si>
    <t>12,994</t>
  </si>
  <si>
    <t>7,389</t>
  </si>
  <si>
    <t>1,161,940</t>
  </si>
  <si>
    <t>1,030,551</t>
  </si>
  <si>
    <t>304,608</t>
  </si>
  <si>
    <t>223,573</t>
  </si>
  <si>
    <t>1,315,321</t>
  </si>
  <si>
    <t>992,781</t>
  </si>
  <si>
    <t>372,472</t>
  </si>
  <si>
    <t>225,070</t>
  </si>
  <si>
    <t>35,413</t>
  </si>
  <si>
    <t>31,839</t>
  </si>
  <si>
    <t>6,413</t>
  </si>
  <si>
    <t>4,520</t>
  </si>
  <si>
    <t>41,906</t>
  </si>
  <si>
    <t>29,732</t>
  </si>
  <si>
    <t>9,543</t>
  </si>
  <si>
    <t>5,418</t>
  </si>
  <si>
    <t>35,969</t>
  </si>
  <si>
    <t>34,547</t>
  </si>
  <si>
    <t>5,177</t>
  </si>
  <si>
    <t>41,148</t>
  </si>
  <si>
    <t>28,851</t>
  </si>
  <si>
    <t>7,241</t>
  </si>
  <si>
    <t>3,925</t>
  </si>
  <si>
    <t>111,114</t>
  </si>
  <si>
    <t>99,244</t>
  </si>
  <si>
    <t>26,131</t>
  </si>
  <si>
    <t>18,210</t>
  </si>
  <si>
    <t>136,595</t>
  </si>
  <si>
    <t>100,267</t>
  </si>
  <si>
    <t>34,920</t>
  </si>
  <si>
    <t>18,209</t>
  </si>
  <si>
    <t>87,256</t>
  </si>
  <si>
    <t>79,572</t>
  </si>
  <si>
    <t>16,422</t>
  </si>
  <si>
    <t>13,138</t>
  </si>
  <si>
    <t>97,449</t>
  </si>
  <si>
    <t>66,391</t>
  </si>
  <si>
    <t>17,503</t>
  </si>
  <si>
    <t>9,289</t>
  </si>
  <si>
    <t>96,905</t>
  </si>
  <si>
    <t>88,110</t>
  </si>
  <si>
    <t>37,824</t>
  </si>
  <si>
    <t>27,296</t>
  </si>
  <si>
    <t>111,537</t>
  </si>
  <si>
    <t>92,432</t>
  </si>
  <si>
    <t>44,749</t>
  </si>
  <si>
    <t>31,432</t>
  </si>
  <si>
    <t>153,136</t>
  </si>
  <si>
    <t>139,212</t>
  </si>
  <si>
    <t>32,866</t>
  </si>
  <si>
    <t>26,256</t>
  </si>
  <si>
    <t>166,289</t>
  </si>
  <si>
    <t>120,855</t>
  </si>
  <si>
    <t>38,457</t>
  </si>
  <si>
    <t>22,485</t>
  </si>
  <si>
    <t>30,271</t>
  </si>
  <si>
    <t>26,902</t>
  </si>
  <si>
    <t>3,138</t>
  </si>
  <si>
    <t>2,401</t>
  </si>
  <si>
    <t>33,101</t>
  </si>
  <si>
    <t>22,431</t>
  </si>
  <si>
    <t>4,875</t>
  </si>
  <si>
    <t>2,435</t>
  </si>
  <si>
    <t>16,629</t>
  </si>
  <si>
    <t>14,879</t>
  </si>
  <si>
    <t>1,502</t>
  </si>
  <si>
    <t>1,364</t>
  </si>
  <si>
    <t>16,426</t>
  </si>
  <si>
    <t>11,676</t>
  </si>
  <si>
    <t>2,571</t>
  </si>
  <si>
    <t>1,567</t>
  </si>
  <si>
    <t>17,150</t>
  </si>
  <si>
    <t>15,892</t>
  </si>
  <si>
    <t>3,125</t>
  </si>
  <si>
    <t>2,557</t>
  </si>
  <si>
    <t>19,149</t>
  </si>
  <si>
    <t>13,241</t>
  </si>
  <si>
    <t>3,130</t>
  </si>
  <si>
    <t>1,495</t>
  </si>
  <si>
    <t>12,475</t>
  </si>
  <si>
    <t>11,263</t>
  </si>
  <si>
    <t>1,689</t>
  </si>
  <si>
    <t>1,334</t>
  </si>
  <si>
    <t>14,548</t>
  </si>
  <si>
    <t>9,588</t>
  </si>
  <si>
    <t>2,293</t>
  </si>
  <si>
    <t>1,214</t>
  </si>
  <si>
    <t>18,336</t>
  </si>
  <si>
    <t>16,235</t>
  </si>
  <si>
    <t>3,980</t>
  </si>
  <si>
    <t>3,273</t>
  </si>
  <si>
    <t>19,100</t>
  </si>
  <si>
    <t>13,100</t>
  </si>
  <si>
    <t>4,807</t>
  </si>
  <si>
    <t>3,245</t>
  </si>
  <si>
    <t>83,463</t>
  </si>
  <si>
    <t>77,077</t>
  </si>
  <si>
    <t>17,907</t>
  </si>
  <si>
    <t>14,543</t>
  </si>
  <si>
    <t>95,735</t>
  </si>
  <si>
    <t>71,362</t>
  </si>
  <si>
    <t>21,566</t>
  </si>
  <si>
    <t>14,218</t>
  </si>
  <si>
    <t>85,934</t>
  </si>
  <si>
    <t>16,878</t>
  </si>
  <si>
    <t>12,960</t>
  </si>
  <si>
    <t>107,431</t>
  </si>
  <si>
    <t>78,923</t>
  </si>
  <si>
    <t>19,346</t>
  </si>
  <si>
    <t>11,212</t>
  </si>
  <si>
    <t>64,123</t>
  </si>
  <si>
    <t>58,481</t>
  </si>
  <si>
    <t>10,643</t>
  </si>
  <si>
    <t>8,219</t>
  </si>
  <si>
    <t>68,650</t>
  </si>
  <si>
    <t>45,634</t>
  </si>
  <si>
    <t>12,910</t>
  </si>
  <si>
    <t>7,503</t>
  </si>
  <si>
    <t>57,120</t>
  </si>
  <si>
    <t>50,575</t>
  </si>
  <si>
    <t>7,446</t>
  </si>
  <si>
    <t>5,588</t>
  </si>
  <si>
    <t>61,241</t>
  </si>
  <si>
    <t>47,964</t>
  </si>
  <si>
    <t>9,110</t>
  </si>
  <si>
    <t>5,087</t>
  </si>
  <si>
    <t>25,071</t>
  </si>
  <si>
    <t>22,095</t>
  </si>
  <si>
    <t>3,381</t>
  </si>
  <si>
    <t>2,714</t>
  </si>
  <si>
    <t>28,722</t>
  </si>
  <si>
    <t>18,958</t>
  </si>
  <si>
    <t>5,709</t>
  </si>
  <si>
    <t>3,333</t>
  </si>
  <si>
    <t>43,243</t>
  </si>
  <si>
    <t>38,379</t>
  </si>
  <si>
    <t>12,441</t>
  </si>
  <si>
    <t>9,068</t>
  </si>
  <si>
    <t>56,302</t>
  </si>
  <si>
    <t>42,841</t>
  </si>
  <si>
    <t>18,690</t>
  </si>
  <si>
    <t>10,802</t>
  </si>
  <si>
    <t>195,008</t>
  </si>
  <si>
    <t>184,371</t>
  </si>
  <si>
    <t>41,980</t>
  </si>
  <si>
    <t>33,801</t>
  </si>
  <si>
    <t>208,018</t>
  </si>
  <si>
    <t>149,762</t>
  </si>
  <si>
    <t>47,573</t>
  </si>
  <si>
    <t>27,474</t>
  </si>
  <si>
    <t>363,664</t>
  </si>
  <si>
    <t>321,829</t>
  </si>
  <si>
    <t>91,092</t>
  </si>
  <si>
    <t>64,871</t>
  </si>
  <si>
    <t>410,645</t>
  </si>
  <si>
    <t>290,906</t>
  </si>
  <si>
    <t>98,501</t>
  </si>
  <si>
    <t>54,083</t>
  </si>
  <si>
    <t>60,989</t>
  </si>
  <si>
    <t>56,255</t>
  </si>
  <si>
    <t>8,579</t>
  </si>
  <si>
    <t>7,340</t>
  </si>
  <si>
    <t>63,281</t>
  </si>
  <si>
    <t>42,066</t>
  </si>
  <si>
    <t>12,061</t>
  </si>
  <si>
    <t>6,709</t>
  </si>
  <si>
    <t>52,972</t>
  </si>
  <si>
    <t>48,974</t>
  </si>
  <si>
    <t>8,871</t>
  </si>
  <si>
    <t>6,879</t>
  </si>
  <si>
    <t>60,233</t>
  </si>
  <si>
    <t>40,016</t>
  </si>
  <si>
    <t>11,453</t>
  </si>
  <si>
    <t>5,576</t>
  </si>
  <si>
    <t>17,027</t>
  </si>
  <si>
    <t>15,304</t>
  </si>
  <si>
    <t>3,023</t>
  </si>
  <si>
    <t>2,186</t>
  </si>
  <si>
    <t>19,141</t>
  </si>
  <si>
    <t>12,648</t>
  </si>
  <si>
    <t>3,990</t>
  </si>
  <si>
    <t>2,433</t>
  </si>
  <si>
    <t>33,020</t>
  </si>
  <si>
    <t>29,461</t>
  </si>
  <si>
    <t>7,351</t>
  </si>
  <si>
    <t>5,428</t>
  </si>
  <si>
    <t>42,165</t>
  </si>
  <si>
    <t>30,393</t>
  </si>
  <si>
    <t>10,161</t>
  </si>
  <si>
    <t>5,612</t>
  </si>
  <si>
    <t>91,841</t>
  </si>
  <si>
    <t>82,757</t>
  </si>
  <si>
    <t>17,809</t>
  </si>
  <si>
    <t>14,201</t>
  </si>
  <si>
    <t>100,020</t>
  </si>
  <si>
    <t>71,165</t>
  </si>
  <si>
    <t>19,652</t>
  </si>
  <si>
    <t>11,090</t>
  </si>
  <si>
    <t>14,430</t>
  </si>
  <si>
    <t>12,589</t>
  </si>
  <si>
    <t>2,232</t>
  </si>
  <si>
    <t>1,438</t>
  </si>
  <si>
    <t>16,849</t>
  </si>
  <si>
    <t>12,482</t>
  </si>
  <si>
    <t>3,642</t>
  </si>
  <si>
    <t>2,079</t>
  </si>
  <si>
    <t>24,200</t>
  </si>
  <si>
    <t>22,014</t>
  </si>
  <si>
    <t>3,701</t>
  </si>
  <si>
    <t>2,564</t>
  </si>
  <si>
    <t>26,420</t>
  </si>
  <si>
    <t>17,590</t>
  </si>
  <si>
    <t>5,785</t>
  </si>
  <si>
    <t>2,925</t>
  </si>
  <si>
    <t>277,467</t>
  </si>
  <si>
    <t>254,116</t>
  </si>
  <si>
    <t>53,200</t>
  </si>
  <si>
    <t>41,329</t>
  </si>
  <si>
    <t>298,382</t>
  </si>
  <si>
    <t>208,228</t>
  </si>
  <si>
    <t>64,116</t>
  </si>
  <si>
    <t>37,225</t>
  </si>
  <si>
    <t>14,163</t>
  </si>
  <si>
    <t>13,363</t>
  </si>
  <si>
    <t>3,015</t>
  </si>
  <si>
    <t>2,515</t>
  </si>
  <si>
    <t>17,436</t>
  </si>
  <si>
    <t>12,645</t>
  </si>
  <si>
    <t>3,768</t>
  </si>
  <si>
    <t>2,570</t>
  </si>
  <si>
    <t>115,807</t>
  </si>
  <si>
    <t>106,647</t>
  </si>
  <si>
    <t>22,959</t>
  </si>
  <si>
    <t>19,516</t>
  </si>
  <si>
    <t>135,726</t>
  </si>
  <si>
    <t>98,180</t>
  </si>
  <si>
    <t>29,188</t>
  </si>
  <si>
    <t>18,138</t>
  </si>
  <si>
    <t>121,853</t>
  </si>
  <si>
    <t>110,907</t>
  </si>
  <si>
    <t>26,359</t>
  </si>
  <si>
    <t>19,265</t>
  </si>
  <si>
    <t>143,786</t>
  </si>
  <si>
    <t>101,373</t>
  </si>
  <si>
    <t>35,858</t>
  </si>
  <si>
    <t>22,005</t>
  </si>
  <si>
    <t>33,081</t>
  </si>
  <si>
    <t>28,896</t>
  </si>
  <si>
    <t>3,724</t>
  </si>
  <si>
    <t>2,084</t>
  </si>
  <si>
    <t>35,568</t>
  </si>
  <si>
    <t>24,962</t>
  </si>
  <si>
    <t>4,631</t>
  </si>
  <si>
    <t>1,942</t>
  </si>
  <si>
    <t>B23002D</t>
  </si>
  <si>
    <t>Total LFPR</t>
  </si>
  <si>
    <t>http://politicsthatwork.com</t>
  </si>
  <si>
    <t>Source: http://factfinder.census.gov/faces/nav/jsf/pages/searchresults.xhtml?refresh=t</t>
  </si>
  <si>
    <t>2014 data, select geography all states, labor force status and racial group.</t>
  </si>
  <si>
    <t>Detailed breakdowns are on the other tables</t>
  </si>
  <si>
    <t>Census table IDs: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</si>
</sst>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SansSerif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rgb="FF4E4B4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2" borderId="1" xfId="0" applyFont="1" applyFill="1" applyBorder="1" applyProtection="1">
      <protection locked="0"/>
    </xf>
    <xf numFmtId="0" fontId="0" fillId="0" borderId="1" xfId="0" applyBorder="1"/>
    <xf numFmtId="164" fontId="0" fillId="0" borderId="0" xfId="0" applyNumberFormat="1" applyBorder="1"/>
    <xf numFmtId="0" fontId="2" fillId="0" borderId="1" xfId="0" applyFont="1" applyFill="1" applyBorder="1" applyProtection="1">
      <protection locked="0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1"/>
    <xf numFmtId="10" fontId="1" fillId="0" borderId="0" xfId="0" applyNumberFormat="1" applyFont="1"/>
    <xf numFmtId="0" fontId="0" fillId="0" borderId="3" xfId="0" applyBorder="1"/>
    <xf numFmtId="0" fontId="5" fillId="0" borderId="0" xfId="0" applyFont="1"/>
    <xf numFmtId="0" fontId="3" fillId="3" borderId="5" xfId="0" applyFont="1" applyFill="1" applyBorder="1" applyAlignment="1">
      <alignment vertical="top" wrapText="1"/>
    </xf>
    <xf numFmtId="164" fontId="0" fillId="0" borderId="3" xfId="0" applyNumberFormat="1" applyBorder="1"/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White</c:v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'Region Race (25-64, wht all (2'!$Q$2:$Q$6</c:f>
              <c:strCache>
                <c:ptCount val="5"/>
                <c:pt idx="0">
                  <c:v>Midwest</c:v>
                </c:pt>
                <c:pt idx="1">
                  <c:v>South</c:v>
                </c:pt>
                <c:pt idx="2">
                  <c:v>Southwest</c:v>
                </c:pt>
                <c:pt idx="3">
                  <c:v>Northeast</c:v>
                </c:pt>
                <c:pt idx="4">
                  <c:v>West</c:v>
                </c:pt>
              </c:strCache>
            </c:strRef>
          </c:cat>
          <c:val>
            <c:numRef>
              <c:f>'Region Race (25-64, wht all (2'!$R$2:$R$6</c:f>
              <c:numCache>
                <c:formatCode>0.0%</c:formatCode>
                <c:ptCount val="5"/>
                <c:pt idx="0">
                  <c:v>0.80113822696402437</c:v>
                </c:pt>
                <c:pt idx="1">
                  <c:v>0.74787746783041931</c:v>
                </c:pt>
                <c:pt idx="2">
                  <c:v>0.76620566583776262</c:v>
                </c:pt>
                <c:pt idx="3">
                  <c:v>0.81126740413447529</c:v>
                </c:pt>
                <c:pt idx="4">
                  <c:v>0.77743612214052638</c:v>
                </c:pt>
              </c:numCache>
            </c:numRef>
          </c:val>
        </c:ser>
        <c:ser>
          <c:idx val="1"/>
          <c:order val="1"/>
          <c:tx>
            <c:v>Minority</c:v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'Region Race (25-64, wht all (2'!$Q$2:$Q$6</c:f>
              <c:strCache>
                <c:ptCount val="5"/>
                <c:pt idx="0">
                  <c:v>Midwest</c:v>
                </c:pt>
                <c:pt idx="1">
                  <c:v>South</c:v>
                </c:pt>
                <c:pt idx="2">
                  <c:v>Southwest</c:v>
                </c:pt>
                <c:pt idx="3">
                  <c:v>Northeast</c:v>
                </c:pt>
                <c:pt idx="4">
                  <c:v>West</c:v>
                </c:pt>
              </c:strCache>
            </c:strRef>
          </c:cat>
          <c:val>
            <c:numRef>
              <c:f>'Region Race (25-64, wht all (2'!$S$2:$S$6</c:f>
              <c:numCache>
                <c:formatCode>0.0%</c:formatCode>
                <c:ptCount val="5"/>
                <c:pt idx="0">
                  <c:v>0.74373732766847445</c:v>
                </c:pt>
                <c:pt idx="1">
                  <c:v>0.74850621867068212</c:v>
                </c:pt>
                <c:pt idx="2">
                  <c:v>0.75069568224382976</c:v>
                </c:pt>
                <c:pt idx="3">
                  <c:v>0.76530208898666485</c:v>
                </c:pt>
                <c:pt idx="4">
                  <c:v>0.76942989197501033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8"/>
        <c:axId val="155602944"/>
        <c:axId val="155604480"/>
      </c:barChart>
      <c:catAx>
        <c:axId val="155602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55604480"/>
        <c:crosses val="autoZero"/>
        <c:auto val="1"/>
        <c:lblAlgn val="ctr"/>
        <c:lblOffset val="100"/>
        <c:noMultiLvlLbl val="0"/>
      </c:catAx>
      <c:valAx>
        <c:axId val="155604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Labor Force Participation Rate</a:t>
                </a:r>
                <a:r>
                  <a:rPr lang="en-US" baseline="0"/>
                  <a:t> of 25-64 year olds</a:t>
                </a:r>
                <a:endParaRPr lang="en-US"/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55602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428624</xdr:colOff>
      <xdr:row>11</xdr:row>
      <xdr:rowOff>47625</xdr:rowOff>
    </xdr:from>
    <xdr:to>
      <xdr:col>25</xdr:col>
      <xdr:colOff>609599</xdr:colOff>
      <xdr:row>32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liticsthatwo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zoomScaleNormal="100" workbookViewId="0">
      <selection activeCell="Y89" sqref="Y89"/>
    </sheetView>
  </sheetViews>
  <sheetFormatPr defaultRowHeight="15"/>
  <cols>
    <col min="1" max="1" width="21" customWidth="1"/>
    <col min="2" max="2" width="15.140625" customWidth="1"/>
    <col min="3" max="10" width="10.28515625" customWidth="1"/>
    <col min="12" max="12" width="10.42578125" customWidth="1"/>
    <col min="13" max="13" width="11.5703125" customWidth="1"/>
    <col min="14" max="15" width="12.28515625" customWidth="1"/>
    <col min="17" max="17" width="12" customWidth="1"/>
  </cols>
  <sheetData>
    <row r="1" spans="1:21">
      <c r="A1" s="1" t="s">
        <v>53</v>
      </c>
      <c r="B1" s="1" t="s">
        <v>54</v>
      </c>
      <c r="C1" s="12" t="s">
        <v>67</v>
      </c>
      <c r="D1" s="12" t="s">
        <v>72</v>
      </c>
      <c r="E1" s="12" t="s">
        <v>69</v>
      </c>
      <c r="F1" s="12" t="s">
        <v>73</v>
      </c>
      <c r="G1" s="12" t="s">
        <v>70</v>
      </c>
      <c r="H1" s="12" t="s">
        <v>71</v>
      </c>
      <c r="I1" s="1" t="s">
        <v>77</v>
      </c>
      <c r="J1" s="1" t="s">
        <v>78</v>
      </c>
      <c r="K1" s="1"/>
      <c r="L1" s="1" t="s">
        <v>54</v>
      </c>
      <c r="M1" s="1" t="s">
        <v>68</v>
      </c>
      <c r="N1" s="1" t="s">
        <v>74</v>
      </c>
      <c r="O1" s="1" t="s">
        <v>1433</v>
      </c>
      <c r="Q1" s="1" t="s">
        <v>54</v>
      </c>
      <c r="R1" s="1" t="s">
        <v>68</v>
      </c>
      <c r="S1" s="1" t="s">
        <v>74</v>
      </c>
    </row>
    <row r="2" spans="1:21">
      <c r="A2" s="6" t="s">
        <v>12</v>
      </c>
      <c r="B2" s="3" t="s">
        <v>55</v>
      </c>
      <c r="C2" s="4">
        <v>4378508</v>
      </c>
      <c r="D2" s="4">
        <v>3560184</v>
      </c>
      <c r="E2" s="4">
        <v>944199</v>
      </c>
      <c r="F2" s="4">
        <v>671179</v>
      </c>
      <c r="G2" s="4">
        <v>1059707</v>
      </c>
      <c r="H2" s="4">
        <v>836770</v>
      </c>
      <c r="I2" s="4">
        <v>390748</v>
      </c>
      <c r="J2" s="4">
        <v>308808</v>
      </c>
      <c r="K2" s="5"/>
      <c r="L2" t="str">
        <f>B2</f>
        <v>Midwest</v>
      </c>
      <c r="M2" s="2">
        <f>SUM(D2:D13)/SUM(C2:C13)</f>
        <v>0.80113822696402437</v>
      </c>
      <c r="N2" s="2">
        <f>(SUM(F2:F13)+SUM(H2:H13)+SUM(J2:J13))/(SUM(E2:E13)+SUM(G2:G13)+SUM(I2:I13))</f>
        <v>0.74373732766847445</v>
      </c>
      <c r="O2" s="2">
        <f>(SUM(D2:D13)+SUM(F2:F13)+SUM(H2:H13)+SUM(J2:J13))/(SUM(C2:C13)+SUM(E2:E13)+SUM(G2:G13)+SUM(I2:I13))</f>
        <v>0.78956695051985815</v>
      </c>
      <c r="Q2" t="s">
        <v>55</v>
      </c>
      <c r="R2" s="2">
        <f>M$2</f>
        <v>0.80113822696402437</v>
      </c>
      <c r="S2" s="2">
        <f>N$2</f>
        <v>0.74373732766847445</v>
      </c>
      <c r="T2" s="2"/>
    </row>
    <row r="3" spans="1:21">
      <c r="A3" s="6" t="s">
        <v>13</v>
      </c>
      <c r="B3" s="3" t="s">
        <v>55</v>
      </c>
      <c r="C3" s="4">
        <v>2787836</v>
      </c>
      <c r="D3" s="4">
        <v>2186206</v>
      </c>
      <c r="E3" s="4">
        <v>308298</v>
      </c>
      <c r="F3" s="4">
        <v>224626</v>
      </c>
      <c r="G3" s="4">
        <v>190383</v>
      </c>
      <c r="H3" s="4">
        <v>146084</v>
      </c>
      <c r="I3" s="4">
        <v>71385</v>
      </c>
      <c r="J3" s="4">
        <v>54169</v>
      </c>
      <c r="K3" s="5"/>
      <c r="M3" s="2"/>
      <c r="N3" s="2"/>
      <c r="O3" s="2"/>
      <c r="Q3" t="s">
        <v>32</v>
      </c>
      <c r="R3" s="2">
        <f>M$26</f>
        <v>0.74787746783041931</v>
      </c>
      <c r="S3" s="2">
        <f>N$26</f>
        <v>0.74850621867068212</v>
      </c>
      <c r="T3" s="2"/>
    </row>
    <row r="4" spans="1:21">
      <c r="A4" s="6" t="s">
        <v>14</v>
      </c>
      <c r="B4" s="3" t="s">
        <v>55</v>
      </c>
      <c r="C4" s="4">
        <v>1393427</v>
      </c>
      <c r="D4" s="4">
        <v>1166155</v>
      </c>
      <c r="E4" s="4">
        <v>47475</v>
      </c>
      <c r="F4" s="4">
        <v>33393</v>
      </c>
      <c r="G4" s="4">
        <v>74063</v>
      </c>
      <c r="H4" s="4">
        <v>59849</v>
      </c>
      <c r="I4" s="4">
        <v>37128</v>
      </c>
      <c r="J4" s="4">
        <v>29486</v>
      </c>
      <c r="K4" s="5"/>
      <c r="M4" s="2"/>
      <c r="N4" s="2"/>
      <c r="O4" s="2"/>
      <c r="Q4" t="s">
        <v>56</v>
      </c>
      <c r="R4" s="2">
        <f>M$38</f>
        <v>0.76620566583776262</v>
      </c>
      <c r="S4" s="2">
        <f>N$38</f>
        <v>0.75069568224382976</v>
      </c>
      <c r="T4" s="2"/>
      <c r="U4" s="2"/>
    </row>
    <row r="5" spans="1:21">
      <c r="A5" s="6" t="s">
        <v>15</v>
      </c>
      <c r="B5" s="3" t="s">
        <v>55</v>
      </c>
      <c r="C5" s="4">
        <v>1153514</v>
      </c>
      <c r="D5" s="4">
        <v>931374</v>
      </c>
      <c r="E5" s="4">
        <v>86274</v>
      </c>
      <c r="F5" s="4">
        <v>62925</v>
      </c>
      <c r="G5" s="4">
        <v>142947</v>
      </c>
      <c r="H5" s="4">
        <v>112128</v>
      </c>
      <c r="I5" s="4">
        <v>42554</v>
      </c>
      <c r="J5" s="4">
        <v>33185</v>
      </c>
      <c r="K5" s="5"/>
      <c r="M5" s="2"/>
      <c r="N5" s="2"/>
      <c r="O5" s="2"/>
      <c r="Q5" t="s">
        <v>57</v>
      </c>
      <c r="R5" s="2">
        <f>M$14</f>
        <v>0.81126740413447529</v>
      </c>
      <c r="S5" s="2">
        <f>N$14</f>
        <v>0.76530208898666485</v>
      </c>
      <c r="T5" s="2"/>
    </row>
    <row r="6" spans="1:21">
      <c r="A6" s="6" t="s">
        <v>21</v>
      </c>
      <c r="B6" s="3" t="s">
        <v>55</v>
      </c>
      <c r="C6" s="4">
        <v>3987792</v>
      </c>
      <c r="D6" s="4">
        <v>3044320</v>
      </c>
      <c r="E6" s="4">
        <v>691606</v>
      </c>
      <c r="F6" s="4">
        <v>461844</v>
      </c>
      <c r="G6" s="4">
        <v>210810</v>
      </c>
      <c r="H6" s="4">
        <v>159748</v>
      </c>
      <c r="I6" s="4">
        <v>156326</v>
      </c>
      <c r="J6" s="4">
        <v>119837</v>
      </c>
      <c r="K6" s="5"/>
      <c r="M6" s="2"/>
      <c r="N6" s="2"/>
      <c r="O6" s="2"/>
      <c r="Q6" t="s">
        <v>39</v>
      </c>
      <c r="R6" s="2">
        <f>M$42</f>
        <v>0.77743612214052638</v>
      </c>
      <c r="S6" s="2">
        <f>N$42</f>
        <v>0.76942989197501033</v>
      </c>
      <c r="T6" s="2"/>
      <c r="U6" s="2"/>
    </row>
    <row r="7" spans="1:21">
      <c r="A7" s="6" t="s">
        <v>22</v>
      </c>
      <c r="B7" s="3" t="s">
        <v>55</v>
      </c>
      <c r="C7" s="4">
        <v>2411142</v>
      </c>
      <c r="D7" s="4">
        <v>2046094</v>
      </c>
      <c r="E7" s="4">
        <v>155176</v>
      </c>
      <c r="F7" s="4">
        <v>114634</v>
      </c>
      <c r="G7" s="4">
        <v>124276</v>
      </c>
      <c r="H7" s="4">
        <v>101839</v>
      </c>
      <c r="I7" s="4">
        <v>134917</v>
      </c>
      <c r="J7" s="4">
        <v>109214</v>
      </c>
      <c r="K7" s="5"/>
      <c r="M7" s="2"/>
      <c r="N7" s="2"/>
      <c r="O7" s="2"/>
    </row>
    <row r="8" spans="1:21">
      <c r="A8" s="6" t="s">
        <v>24</v>
      </c>
      <c r="B8" s="3" t="s">
        <v>55</v>
      </c>
      <c r="C8" s="4">
        <v>2553366</v>
      </c>
      <c r="D8" s="4">
        <v>1969742</v>
      </c>
      <c r="E8" s="4">
        <v>357392</v>
      </c>
      <c r="F8" s="4">
        <v>259115</v>
      </c>
      <c r="G8" s="4">
        <v>105102</v>
      </c>
      <c r="H8" s="4">
        <v>81006</v>
      </c>
      <c r="I8" s="4">
        <v>62883</v>
      </c>
      <c r="J8" s="4">
        <v>47100</v>
      </c>
      <c r="K8" s="5"/>
      <c r="M8" s="2"/>
      <c r="N8" s="2"/>
      <c r="O8" s="2"/>
    </row>
    <row r="9" spans="1:21">
      <c r="A9" s="6" t="s">
        <v>26</v>
      </c>
      <c r="B9" s="3" t="s">
        <v>55</v>
      </c>
      <c r="C9" s="4">
        <v>787583</v>
      </c>
      <c r="D9" s="4">
        <v>673677</v>
      </c>
      <c r="E9" s="4">
        <v>42920</v>
      </c>
      <c r="F9" s="4">
        <v>32924</v>
      </c>
      <c r="G9" s="4">
        <v>84421</v>
      </c>
      <c r="H9" s="4">
        <v>67003</v>
      </c>
      <c r="I9" s="4">
        <v>0</v>
      </c>
      <c r="J9" s="4">
        <v>0</v>
      </c>
      <c r="K9" s="5"/>
      <c r="M9" s="2"/>
      <c r="N9" s="2"/>
      <c r="O9" s="2"/>
    </row>
    <row r="10" spans="1:21">
      <c r="A10" s="6" t="s">
        <v>47</v>
      </c>
      <c r="B10" s="3" t="s">
        <v>55</v>
      </c>
      <c r="C10" s="4">
        <v>329062</v>
      </c>
      <c r="D10" s="4">
        <v>279243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/>
      <c r="M10" s="2"/>
      <c r="N10" s="2"/>
      <c r="O10" s="2"/>
    </row>
    <row r="11" spans="1:21">
      <c r="A11" s="6" t="s">
        <v>28</v>
      </c>
      <c r="B11" s="3" t="s">
        <v>55</v>
      </c>
      <c r="C11" s="4">
        <v>4939511</v>
      </c>
      <c r="D11" s="4">
        <v>3862143</v>
      </c>
      <c r="E11" s="4">
        <v>716121</v>
      </c>
      <c r="F11" s="4">
        <v>512200</v>
      </c>
      <c r="G11" s="4">
        <v>181936</v>
      </c>
      <c r="H11" s="4">
        <v>138548</v>
      </c>
      <c r="I11" s="4">
        <v>133529</v>
      </c>
      <c r="J11" s="4">
        <v>101445</v>
      </c>
      <c r="K11" s="5"/>
      <c r="M11" s="2"/>
      <c r="N11" s="2"/>
      <c r="O11" s="2"/>
    </row>
    <row r="12" spans="1:21">
      <c r="A12" s="6" t="s">
        <v>50</v>
      </c>
      <c r="B12" s="3" t="s">
        <v>55</v>
      </c>
      <c r="C12" s="4">
        <v>364901</v>
      </c>
      <c r="D12" s="4">
        <v>312626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/>
      <c r="M12" s="2"/>
      <c r="N12" s="2"/>
      <c r="O12" s="2"/>
    </row>
    <row r="13" spans="1:21">
      <c r="A13" s="6" t="s">
        <v>40</v>
      </c>
      <c r="B13" s="3" t="s">
        <v>55</v>
      </c>
      <c r="C13" s="4">
        <v>2545984</v>
      </c>
      <c r="D13" s="4">
        <v>2105789</v>
      </c>
      <c r="E13" s="4">
        <v>179798</v>
      </c>
      <c r="F13" s="4">
        <v>120853</v>
      </c>
      <c r="G13" s="4">
        <v>167436</v>
      </c>
      <c r="H13" s="4">
        <v>131121</v>
      </c>
      <c r="I13" s="4">
        <v>77004</v>
      </c>
      <c r="J13" s="4">
        <v>57884</v>
      </c>
      <c r="K13" s="5"/>
      <c r="M13" s="2"/>
      <c r="N13" s="2"/>
      <c r="O13" s="2"/>
    </row>
    <row r="14" spans="1:21">
      <c r="A14" s="6" t="s">
        <v>6</v>
      </c>
      <c r="B14" s="3" t="s">
        <v>57</v>
      </c>
      <c r="C14" s="4">
        <v>1331962</v>
      </c>
      <c r="D14" s="4">
        <v>1110461</v>
      </c>
      <c r="E14" s="4">
        <v>195136</v>
      </c>
      <c r="F14" s="4">
        <v>153552</v>
      </c>
      <c r="G14" s="4">
        <v>271541</v>
      </c>
      <c r="H14" s="4">
        <v>209564</v>
      </c>
      <c r="I14" s="4">
        <v>90988</v>
      </c>
      <c r="J14" s="4">
        <v>72500</v>
      </c>
      <c r="K14" s="5"/>
      <c r="L14" t="str">
        <f>B14</f>
        <v>Northeast</v>
      </c>
      <c r="M14" s="2">
        <f>SUM(D14:D25)/SUM(C14:C25)</f>
        <v>0.81126740413447529</v>
      </c>
      <c r="N14" s="2">
        <f>(SUM(F14:F25)+SUM(H14:H25)+SUM(J14:J25))/(SUM(E14:E25)+SUM(G14:G25)+SUM(I14:I25))</f>
        <v>0.76530208898666485</v>
      </c>
      <c r="O14" s="2">
        <f>(SUM(D14:D25)+SUM(F14:F25)+SUM(H14:H25)+SUM(J14:J25))/(SUM(C14:C25)+SUM(E14:E25)+SUM(G14:G25)+SUM(I14:I25))</f>
        <v>0.7958896124603696</v>
      </c>
    </row>
    <row r="15" spans="1:21">
      <c r="A15" s="6" t="s">
        <v>7</v>
      </c>
      <c r="B15" s="3" t="s">
        <v>57</v>
      </c>
      <c r="C15" s="4">
        <v>315936</v>
      </c>
      <c r="D15" s="4">
        <v>250576</v>
      </c>
      <c r="E15" s="4">
        <v>106805</v>
      </c>
      <c r="F15" s="4">
        <v>81866</v>
      </c>
      <c r="G15" s="4">
        <v>39171</v>
      </c>
      <c r="H15" s="4">
        <v>31845</v>
      </c>
      <c r="I15" s="4">
        <v>0</v>
      </c>
      <c r="J15" s="4">
        <v>0</v>
      </c>
      <c r="K15" s="5"/>
      <c r="M15" s="2"/>
      <c r="N15" s="2"/>
      <c r="O15" s="2"/>
    </row>
    <row r="16" spans="1:21">
      <c r="A16" s="6" t="s">
        <v>59</v>
      </c>
      <c r="B16" s="3" t="s">
        <v>57</v>
      </c>
      <c r="C16" s="4">
        <v>155960</v>
      </c>
      <c r="D16" s="4">
        <v>140306</v>
      </c>
      <c r="E16" s="4">
        <v>170839</v>
      </c>
      <c r="F16" s="4">
        <v>125642</v>
      </c>
      <c r="G16" s="4">
        <v>0</v>
      </c>
      <c r="H16" s="4">
        <v>0</v>
      </c>
      <c r="I16" s="4">
        <v>0</v>
      </c>
      <c r="J16" s="4">
        <v>0</v>
      </c>
      <c r="K16" s="5"/>
      <c r="M16" s="2"/>
      <c r="N16" s="2"/>
      <c r="O16" s="2"/>
    </row>
    <row r="17" spans="1:15">
      <c r="A17" s="6" t="s">
        <v>18</v>
      </c>
      <c r="B17" s="3" t="s">
        <v>57</v>
      </c>
      <c r="C17" s="4">
        <v>675409</v>
      </c>
      <c r="D17" s="4">
        <v>526211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5"/>
      <c r="M17" s="2"/>
      <c r="N17" s="2"/>
      <c r="O17" s="2"/>
    </row>
    <row r="18" spans="1:15">
      <c r="A18" s="6" t="s">
        <v>19</v>
      </c>
      <c r="B18" s="3" t="s">
        <v>57</v>
      </c>
      <c r="C18" s="4">
        <v>1713480</v>
      </c>
      <c r="D18" s="4">
        <v>1415765</v>
      </c>
      <c r="E18" s="4">
        <v>969401</v>
      </c>
      <c r="F18" s="4">
        <v>777982</v>
      </c>
      <c r="G18" s="4">
        <v>289253</v>
      </c>
      <c r="H18" s="4">
        <v>250498</v>
      </c>
      <c r="I18" s="4">
        <v>218671</v>
      </c>
      <c r="J18" s="4">
        <v>177200</v>
      </c>
      <c r="K18" s="5"/>
      <c r="M18" s="2"/>
      <c r="N18" s="2"/>
      <c r="O18" s="2"/>
    </row>
    <row r="19" spans="1:15">
      <c r="A19" s="6" t="s">
        <v>20</v>
      </c>
      <c r="B19" s="3" t="s">
        <v>57</v>
      </c>
      <c r="C19" s="4">
        <v>2727678</v>
      </c>
      <c r="D19" s="4">
        <v>2276875</v>
      </c>
      <c r="E19" s="4">
        <v>252360</v>
      </c>
      <c r="F19" s="4">
        <v>198938</v>
      </c>
      <c r="G19" s="4">
        <v>358214</v>
      </c>
      <c r="H19" s="4">
        <v>263559</v>
      </c>
      <c r="I19" s="4">
        <v>240335</v>
      </c>
      <c r="J19" s="4">
        <v>189029</v>
      </c>
      <c r="K19" s="5"/>
      <c r="M19" s="2"/>
      <c r="N19" s="2"/>
      <c r="O19" s="2"/>
    </row>
    <row r="20" spans="1:15">
      <c r="A20" s="6" t="s">
        <v>42</v>
      </c>
      <c r="B20" s="3" t="s">
        <v>57</v>
      </c>
      <c r="C20" s="4">
        <v>662579</v>
      </c>
      <c r="D20" s="4">
        <v>544497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5"/>
      <c r="M20" s="2"/>
      <c r="N20" s="2"/>
      <c r="O20" s="2"/>
    </row>
    <row r="21" spans="1:15">
      <c r="A21" s="6" t="s">
        <v>43</v>
      </c>
      <c r="B21" s="3" t="s">
        <v>57</v>
      </c>
      <c r="C21" s="4">
        <v>2719938</v>
      </c>
      <c r="D21" s="4">
        <v>2231556</v>
      </c>
      <c r="E21" s="4">
        <v>647760</v>
      </c>
      <c r="F21" s="4">
        <v>501368</v>
      </c>
      <c r="G21" s="4">
        <v>915233</v>
      </c>
      <c r="H21" s="4">
        <v>739925</v>
      </c>
      <c r="I21" s="4">
        <v>492579</v>
      </c>
      <c r="J21" s="4">
        <v>395408</v>
      </c>
      <c r="K21" s="5"/>
      <c r="M21" s="2"/>
      <c r="N21" s="2"/>
      <c r="O21" s="2"/>
    </row>
    <row r="22" spans="1:15">
      <c r="A22" s="6" t="s">
        <v>45</v>
      </c>
      <c r="B22" s="3" t="s">
        <v>57</v>
      </c>
      <c r="C22" s="4">
        <v>6015360</v>
      </c>
      <c r="D22" s="4">
        <v>4814705</v>
      </c>
      <c r="E22" s="4">
        <v>1647680</v>
      </c>
      <c r="F22" s="4">
        <v>1219907</v>
      </c>
      <c r="G22" s="4">
        <v>1922638</v>
      </c>
      <c r="H22" s="4">
        <v>1451332</v>
      </c>
      <c r="I22" s="4">
        <v>963902</v>
      </c>
      <c r="J22" s="4">
        <v>731689</v>
      </c>
      <c r="K22" s="5"/>
      <c r="M22" s="2"/>
      <c r="N22" s="2"/>
      <c r="O22" s="2"/>
    </row>
    <row r="23" spans="1:15">
      <c r="A23" s="6" t="s">
        <v>31</v>
      </c>
      <c r="B23" s="3" t="s">
        <v>57</v>
      </c>
      <c r="C23" s="4">
        <v>5312197</v>
      </c>
      <c r="D23" s="4">
        <v>4233721</v>
      </c>
      <c r="E23" s="4">
        <v>723677</v>
      </c>
      <c r="F23" s="4">
        <v>494594</v>
      </c>
      <c r="G23" s="4">
        <v>393138</v>
      </c>
      <c r="H23" s="4">
        <v>277159</v>
      </c>
      <c r="I23" s="4">
        <v>229322</v>
      </c>
      <c r="J23" s="4">
        <v>179213</v>
      </c>
      <c r="K23" s="5"/>
      <c r="M23" s="2"/>
      <c r="N23" s="2"/>
      <c r="O23" s="2"/>
    </row>
    <row r="24" spans="1:15">
      <c r="A24" s="6" t="s">
        <v>48</v>
      </c>
      <c r="B24" s="3" t="s">
        <v>57</v>
      </c>
      <c r="C24" s="4">
        <v>425268</v>
      </c>
      <c r="D24" s="4">
        <v>345661</v>
      </c>
      <c r="E24" s="4">
        <v>35652</v>
      </c>
      <c r="F24" s="4">
        <v>28270</v>
      </c>
      <c r="G24" s="4">
        <v>70918</v>
      </c>
      <c r="H24" s="4">
        <v>54945</v>
      </c>
      <c r="I24" s="4">
        <v>0</v>
      </c>
      <c r="J24" s="4">
        <v>0</v>
      </c>
      <c r="K24" s="5"/>
      <c r="M24" s="2"/>
      <c r="N24" s="2"/>
      <c r="O24" s="2"/>
    </row>
    <row r="25" spans="1:15">
      <c r="A25" s="6" t="s">
        <v>36</v>
      </c>
      <c r="B25" s="3" t="s">
        <v>57</v>
      </c>
      <c r="C25" s="4">
        <v>311763</v>
      </c>
      <c r="D25" s="4">
        <v>255714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5"/>
      <c r="M25" s="2"/>
      <c r="N25" s="2"/>
      <c r="O25" s="2"/>
    </row>
    <row r="26" spans="1:15">
      <c r="A26" s="6" t="s">
        <v>0</v>
      </c>
      <c r="B26" s="3" t="s">
        <v>32</v>
      </c>
      <c r="C26" s="4">
        <v>1681197</v>
      </c>
      <c r="D26" s="4">
        <v>1219372</v>
      </c>
      <c r="E26" s="4">
        <v>666235</v>
      </c>
      <c r="F26" s="4">
        <v>450101</v>
      </c>
      <c r="G26" s="4">
        <v>92073</v>
      </c>
      <c r="H26" s="4">
        <v>68324</v>
      </c>
      <c r="I26" s="4">
        <v>0</v>
      </c>
      <c r="J26" s="4">
        <v>0</v>
      </c>
      <c r="K26" s="5"/>
      <c r="L26" t="str">
        <f>B26</f>
        <v>South</v>
      </c>
      <c r="M26" s="2">
        <f>SUM(D26:D37)/SUM(C26:C37)</f>
        <v>0.74787746783041931</v>
      </c>
      <c r="N26" s="2">
        <f>(SUM(F26:F37)+SUM(H26:H37)+SUM(J26:J37))/(SUM(E26:E37)+SUM(G26:G37)+SUM(I26:I37))</f>
        <v>0.74850621867068212</v>
      </c>
      <c r="O26" s="2">
        <f>(SUM(D26:D37)+SUM(F26:F37)+SUM(H26:H37)+SUM(J26:J37))/(SUM(C26:C37)+SUM(E26:E37)+SUM(G26:G37)+SUM(I26:I37))</f>
        <v>0.7480979786080274</v>
      </c>
    </row>
    <row r="27" spans="1:15">
      <c r="A27" s="6" t="s">
        <v>3</v>
      </c>
      <c r="B27" s="3" t="s">
        <v>32</v>
      </c>
      <c r="C27" s="4">
        <v>1122317</v>
      </c>
      <c r="D27" s="4">
        <v>814986</v>
      </c>
      <c r="E27" s="4">
        <v>233535</v>
      </c>
      <c r="F27" s="4">
        <v>160175</v>
      </c>
      <c r="G27" s="4">
        <v>92202</v>
      </c>
      <c r="H27" s="4">
        <v>70613</v>
      </c>
      <c r="I27" s="4">
        <v>0</v>
      </c>
      <c r="J27" s="4">
        <v>0</v>
      </c>
      <c r="K27" s="5"/>
      <c r="M27" s="2"/>
      <c r="N27" s="2"/>
      <c r="O27" s="2"/>
    </row>
    <row r="28" spans="1:15">
      <c r="A28" s="6" t="s">
        <v>8</v>
      </c>
      <c r="B28" s="3" t="s">
        <v>32</v>
      </c>
      <c r="C28" s="4">
        <v>5615086</v>
      </c>
      <c r="D28" s="4">
        <v>4195892</v>
      </c>
      <c r="E28" s="4">
        <v>1652758</v>
      </c>
      <c r="F28" s="4">
        <v>1228427</v>
      </c>
      <c r="G28" s="4">
        <v>2569666</v>
      </c>
      <c r="H28" s="4">
        <v>2016651</v>
      </c>
      <c r="I28" s="4">
        <v>308760</v>
      </c>
      <c r="J28" s="4">
        <v>235930</v>
      </c>
      <c r="K28" s="5"/>
      <c r="M28" s="2"/>
      <c r="N28" s="2"/>
      <c r="O28" s="2"/>
    </row>
    <row r="29" spans="1:15">
      <c r="A29" s="6" t="s">
        <v>9</v>
      </c>
      <c r="B29" s="3" t="s">
        <v>32</v>
      </c>
      <c r="C29" s="4">
        <v>2941586</v>
      </c>
      <c r="D29" s="4">
        <v>2220705</v>
      </c>
      <c r="E29" s="4">
        <v>1666281</v>
      </c>
      <c r="F29" s="4">
        <v>1235084</v>
      </c>
      <c r="G29" s="4">
        <v>445377</v>
      </c>
      <c r="H29" s="4">
        <v>349051</v>
      </c>
      <c r="I29" s="4">
        <v>218630</v>
      </c>
      <c r="J29" s="4">
        <v>168390</v>
      </c>
      <c r="K29" s="5"/>
      <c r="M29" s="2"/>
      <c r="N29" s="2"/>
      <c r="O29" s="2"/>
    </row>
    <row r="30" spans="1:15">
      <c r="A30" s="6" t="s">
        <v>16</v>
      </c>
      <c r="B30" s="3" t="s">
        <v>32</v>
      </c>
      <c r="C30" s="4">
        <v>2004761</v>
      </c>
      <c r="D30" s="4">
        <v>1422036</v>
      </c>
      <c r="E30" s="4">
        <v>184554</v>
      </c>
      <c r="F30" s="4">
        <v>132256</v>
      </c>
      <c r="G30" s="4">
        <v>65582</v>
      </c>
      <c r="H30" s="4">
        <v>53492</v>
      </c>
      <c r="I30" s="4">
        <v>31005</v>
      </c>
      <c r="J30" s="4">
        <v>23399</v>
      </c>
      <c r="K30" s="5"/>
      <c r="M30" s="2"/>
      <c r="N30" s="2"/>
      <c r="O30" s="2"/>
    </row>
    <row r="31" spans="1:15">
      <c r="A31" s="6" t="s">
        <v>17</v>
      </c>
      <c r="B31" s="3" t="s">
        <v>32</v>
      </c>
      <c r="C31" s="4">
        <v>1478067</v>
      </c>
      <c r="D31" s="4">
        <v>1094508</v>
      </c>
      <c r="E31" s="4">
        <v>755405</v>
      </c>
      <c r="F31" s="4">
        <v>514385</v>
      </c>
      <c r="G31" s="4">
        <v>115513</v>
      </c>
      <c r="H31" s="4">
        <v>90957</v>
      </c>
      <c r="I31" s="4">
        <v>46223</v>
      </c>
      <c r="J31" s="4">
        <v>35853</v>
      </c>
      <c r="K31" s="5"/>
      <c r="M31" s="2"/>
      <c r="N31" s="2"/>
      <c r="O31" s="2"/>
    </row>
    <row r="32" spans="1:15">
      <c r="A32" s="6" t="s">
        <v>23</v>
      </c>
      <c r="B32" s="3" t="s">
        <v>32</v>
      </c>
      <c r="C32" s="4">
        <v>882949</v>
      </c>
      <c r="D32" s="4">
        <v>646318</v>
      </c>
      <c r="E32" s="4">
        <v>571331</v>
      </c>
      <c r="F32" s="4">
        <v>392644</v>
      </c>
      <c r="G32" s="4">
        <v>40413</v>
      </c>
      <c r="H32" s="4">
        <v>27368</v>
      </c>
      <c r="I32" s="4">
        <v>0</v>
      </c>
      <c r="J32" s="4">
        <v>0</v>
      </c>
      <c r="K32" s="5"/>
      <c r="M32" s="2"/>
      <c r="N32" s="2"/>
      <c r="O32" s="2"/>
    </row>
    <row r="33" spans="1:15">
      <c r="A33" s="6" t="s">
        <v>46</v>
      </c>
      <c r="B33" s="3" t="s">
        <v>32</v>
      </c>
      <c r="C33" s="4">
        <v>3402402</v>
      </c>
      <c r="D33" s="4">
        <v>2619806</v>
      </c>
      <c r="E33" s="4">
        <v>1123080</v>
      </c>
      <c r="F33" s="4">
        <v>828908</v>
      </c>
      <c r="G33" s="4">
        <v>413494</v>
      </c>
      <c r="H33" s="4">
        <v>330625</v>
      </c>
      <c r="I33" s="4">
        <v>144910</v>
      </c>
      <c r="J33" s="4">
        <v>112370</v>
      </c>
      <c r="K33" s="5"/>
      <c r="M33" s="2"/>
      <c r="N33" s="2"/>
      <c r="O33" s="2"/>
    </row>
    <row r="34" spans="1:15">
      <c r="A34" s="6" t="s">
        <v>49</v>
      </c>
      <c r="B34" s="3" t="s">
        <v>32</v>
      </c>
      <c r="C34" s="4">
        <v>1621442</v>
      </c>
      <c r="D34" s="4">
        <v>1224879</v>
      </c>
      <c r="E34" s="4">
        <v>681690</v>
      </c>
      <c r="F34" s="4">
        <v>488890</v>
      </c>
      <c r="G34" s="4">
        <v>127069</v>
      </c>
      <c r="H34" s="4">
        <v>97158</v>
      </c>
      <c r="I34" s="4">
        <v>37153</v>
      </c>
      <c r="J34" s="4">
        <v>28588</v>
      </c>
      <c r="K34" s="5"/>
      <c r="M34" s="2"/>
      <c r="N34" s="2"/>
      <c r="O34" s="2"/>
    </row>
    <row r="35" spans="1:15">
      <c r="A35" s="6" t="s">
        <v>33</v>
      </c>
      <c r="B35" s="3" t="s">
        <v>32</v>
      </c>
      <c r="C35" s="4">
        <v>2601936</v>
      </c>
      <c r="D35" s="4">
        <v>1928794</v>
      </c>
      <c r="E35" s="4">
        <v>575751</v>
      </c>
      <c r="F35" s="4">
        <v>416660</v>
      </c>
      <c r="G35" s="4">
        <v>149479</v>
      </c>
      <c r="H35" s="4">
        <v>114368</v>
      </c>
      <c r="I35" s="4">
        <v>60106</v>
      </c>
      <c r="J35" s="4">
        <v>45093</v>
      </c>
      <c r="K35" s="5"/>
      <c r="M35" s="2"/>
      <c r="N35" s="2"/>
      <c r="O35" s="2"/>
    </row>
    <row r="36" spans="1:15">
      <c r="A36" s="6" t="s">
        <v>37</v>
      </c>
      <c r="B36" s="3" t="s">
        <v>32</v>
      </c>
      <c r="C36" s="4">
        <v>2850580</v>
      </c>
      <c r="D36" s="4">
        <v>2277870</v>
      </c>
      <c r="E36" s="4">
        <v>855818</v>
      </c>
      <c r="F36" s="4">
        <v>661557</v>
      </c>
      <c r="G36" s="4">
        <v>379865</v>
      </c>
      <c r="H36" s="4">
        <v>318789</v>
      </c>
      <c r="I36" s="4">
        <v>303680</v>
      </c>
      <c r="J36" s="4">
        <v>242481</v>
      </c>
      <c r="K36" s="5"/>
      <c r="M36" s="2"/>
      <c r="N36" s="2"/>
      <c r="O36" s="2"/>
    </row>
    <row r="37" spans="1:15">
      <c r="A37" s="6" t="s">
        <v>51</v>
      </c>
      <c r="B37" s="3" t="s">
        <v>32</v>
      </c>
      <c r="C37" s="4">
        <v>905040</v>
      </c>
      <c r="D37" s="4">
        <v>607820</v>
      </c>
      <c r="E37" s="4">
        <v>34398</v>
      </c>
      <c r="F37" s="4">
        <v>21068</v>
      </c>
      <c r="G37" s="4">
        <v>0</v>
      </c>
      <c r="H37" s="4">
        <v>0</v>
      </c>
      <c r="I37" s="4">
        <v>0</v>
      </c>
      <c r="J37" s="4">
        <v>0</v>
      </c>
      <c r="K37" s="5"/>
      <c r="M37" s="2"/>
      <c r="N37" s="2"/>
      <c r="O37" s="2"/>
    </row>
    <row r="38" spans="1:15">
      <c r="A38" s="6" t="s">
        <v>2</v>
      </c>
      <c r="B38" s="3" t="s">
        <v>56</v>
      </c>
      <c r="C38" s="4">
        <v>1955078</v>
      </c>
      <c r="D38" s="4">
        <v>1464599</v>
      </c>
      <c r="E38" s="4">
        <v>148495</v>
      </c>
      <c r="F38" s="4">
        <v>108997</v>
      </c>
      <c r="G38" s="4">
        <v>957688</v>
      </c>
      <c r="H38" s="4">
        <v>702418</v>
      </c>
      <c r="I38" s="4">
        <v>121755</v>
      </c>
      <c r="J38" s="4">
        <v>91853</v>
      </c>
      <c r="K38" s="5"/>
      <c r="L38" t="str">
        <f>B38</f>
        <v>Southwest</v>
      </c>
      <c r="M38" s="2">
        <f>SUM(D38:D41)/SUM(C38:C41)</f>
        <v>0.76620566583776262</v>
      </c>
      <c r="N38" s="2">
        <f>(SUM(F38:F41)+SUM(H38:H41)+SUM(J38:J41))/(SUM(E38:E41)+SUM(G38:G41)+SUM(I38:I41))</f>
        <v>0.75069568224382976</v>
      </c>
      <c r="O38" s="2">
        <f>(SUM(D38:D41)+SUM(F38:F41)+SUM(H38:H41)+SUM(J38:J41))/(SUM(C38:C41)+SUM(E38:E41)+SUM(G38:G41)+SUM(I38:I41))</f>
        <v>0.75869879195333056</v>
      </c>
    </row>
    <row r="39" spans="1:15">
      <c r="A39" s="6" t="s">
        <v>44</v>
      </c>
      <c r="B39" s="3" t="s">
        <v>56</v>
      </c>
      <c r="C39" s="4">
        <v>431816</v>
      </c>
      <c r="D39" s="4">
        <v>319635</v>
      </c>
      <c r="E39" s="4">
        <v>21344</v>
      </c>
      <c r="F39" s="4">
        <v>15118</v>
      </c>
      <c r="G39" s="4">
        <v>479792</v>
      </c>
      <c r="H39" s="4">
        <v>337817</v>
      </c>
      <c r="I39" s="4">
        <v>0</v>
      </c>
      <c r="J39" s="4">
        <v>0</v>
      </c>
      <c r="K39" s="5"/>
      <c r="M39" s="2"/>
      <c r="N39" s="2"/>
      <c r="O39" s="2"/>
    </row>
    <row r="40" spans="1:15">
      <c r="A40" s="6" t="s">
        <v>29</v>
      </c>
      <c r="B40" s="3" t="s">
        <v>56</v>
      </c>
      <c r="C40" s="4">
        <v>1373947</v>
      </c>
      <c r="D40" s="4">
        <v>1027836</v>
      </c>
      <c r="E40" s="4">
        <v>145049</v>
      </c>
      <c r="F40" s="4">
        <v>101138</v>
      </c>
      <c r="G40" s="4">
        <v>167355</v>
      </c>
      <c r="H40" s="4">
        <v>126424</v>
      </c>
      <c r="I40" s="4">
        <v>43181</v>
      </c>
      <c r="J40" s="4">
        <v>32571</v>
      </c>
      <c r="K40" s="5"/>
      <c r="M40" s="2"/>
      <c r="N40" s="2"/>
      <c r="O40" s="2"/>
    </row>
    <row r="41" spans="1:15">
      <c r="A41" s="6" t="s">
        <v>34</v>
      </c>
      <c r="B41" s="3" t="s">
        <v>56</v>
      </c>
      <c r="C41" s="4">
        <v>6379054</v>
      </c>
      <c r="D41" s="4">
        <v>4957175</v>
      </c>
      <c r="E41" s="4">
        <v>1715370</v>
      </c>
      <c r="F41" s="4">
        <v>1284126</v>
      </c>
      <c r="G41" s="4">
        <v>5017973</v>
      </c>
      <c r="H41" s="4">
        <v>3798632</v>
      </c>
      <c r="I41" s="4">
        <v>693165</v>
      </c>
      <c r="J41" s="4">
        <v>540898</v>
      </c>
      <c r="K41" s="5"/>
      <c r="M41" s="2"/>
      <c r="N41" s="2"/>
      <c r="O41" s="2"/>
    </row>
    <row r="42" spans="1:15">
      <c r="A42" s="6" t="s">
        <v>1</v>
      </c>
      <c r="B42" s="3" t="s">
        <v>39</v>
      </c>
      <c r="C42" s="4">
        <v>265486</v>
      </c>
      <c r="D42" s="4">
        <v>215109</v>
      </c>
      <c r="E42" s="4">
        <v>0</v>
      </c>
      <c r="F42" s="4">
        <v>0</v>
      </c>
      <c r="G42" s="4">
        <v>22730</v>
      </c>
      <c r="H42" s="4">
        <v>18064</v>
      </c>
      <c r="I42" s="4">
        <v>23400</v>
      </c>
      <c r="J42" s="4">
        <v>19866</v>
      </c>
      <c r="K42" s="5"/>
      <c r="L42" t="str">
        <f>B42</f>
        <v>West</v>
      </c>
      <c r="M42" s="2">
        <f>SUM(D42:D52)/SUM(C42:C52)</f>
        <v>0.77743612214052638</v>
      </c>
      <c r="N42" s="2">
        <f>(SUM(F42:F52)+SUM(H42:H52)+SUM(J42:J52))/(SUM(E42:E52)+SUM(G42:G52)+SUM(I42:I52))</f>
        <v>0.76942989197501033</v>
      </c>
      <c r="O42" s="2">
        <f>(SUM(D42:D53)+SUM(F42:F53)+SUM(H42:H53)+SUM(J42:J53))/(SUM(C42:C53)+SUM(E42:E53)+SUM(G42:G53)+SUM(I42:I53))</f>
        <v>0.77384306837228134</v>
      </c>
    </row>
    <row r="43" spans="1:15">
      <c r="A43" s="6" t="s">
        <v>4</v>
      </c>
      <c r="B43" s="3" t="s">
        <v>39</v>
      </c>
      <c r="C43" s="4">
        <v>8289208</v>
      </c>
      <c r="D43" s="4">
        <v>6397251</v>
      </c>
      <c r="E43" s="4">
        <v>1226330</v>
      </c>
      <c r="F43" s="4">
        <v>867291</v>
      </c>
      <c r="G43" s="4">
        <v>7411251</v>
      </c>
      <c r="H43" s="4">
        <v>5688896</v>
      </c>
      <c r="I43" s="4">
        <v>3154341</v>
      </c>
      <c r="J43" s="4">
        <v>2471975</v>
      </c>
      <c r="K43" s="5"/>
    </row>
    <row r="44" spans="1:15">
      <c r="A44" s="6" t="s">
        <v>5</v>
      </c>
      <c r="B44" s="3" t="s">
        <v>39</v>
      </c>
      <c r="C44" s="4">
        <v>2082811</v>
      </c>
      <c r="D44" s="4">
        <v>1695024</v>
      </c>
      <c r="E44" s="4">
        <v>116008</v>
      </c>
      <c r="F44" s="4">
        <v>88604</v>
      </c>
      <c r="G44" s="4">
        <v>542953</v>
      </c>
      <c r="H44" s="4">
        <v>416709</v>
      </c>
      <c r="I44" s="4">
        <v>93275</v>
      </c>
      <c r="J44" s="4">
        <v>71509</v>
      </c>
      <c r="K44" s="5"/>
    </row>
    <row r="45" spans="1:15">
      <c r="A45" s="6" t="s">
        <v>10</v>
      </c>
      <c r="B45" s="3" t="s">
        <v>39</v>
      </c>
      <c r="C45" s="4">
        <v>190763</v>
      </c>
      <c r="D45" s="4">
        <v>148360</v>
      </c>
      <c r="E45" s="4">
        <v>17488</v>
      </c>
      <c r="F45" s="4">
        <v>14281</v>
      </c>
      <c r="G45" s="4">
        <v>64778</v>
      </c>
      <c r="H45" s="4">
        <v>49124</v>
      </c>
      <c r="I45" s="4">
        <v>291015</v>
      </c>
      <c r="J45" s="4">
        <v>239270</v>
      </c>
      <c r="K45" s="5"/>
    </row>
    <row r="46" spans="1:15">
      <c r="A46" s="6" t="s">
        <v>11</v>
      </c>
      <c r="B46" s="3" t="s">
        <v>39</v>
      </c>
      <c r="C46" s="4">
        <v>688034</v>
      </c>
      <c r="D46" s="4">
        <v>521240</v>
      </c>
      <c r="E46" s="4">
        <v>0</v>
      </c>
      <c r="F46" s="4">
        <v>0</v>
      </c>
      <c r="G46" s="4">
        <v>84784</v>
      </c>
      <c r="H46" s="4">
        <v>66100</v>
      </c>
      <c r="I46" s="4">
        <v>0</v>
      </c>
      <c r="J46" s="4">
        <v>0</v>
      </c>
      <c r="K46" s="5"/>
    </row>
    <row r="47" spans="1:15">
      <c r="A47" s="6" t="s">
        <v>25</v>
      </c>
      <c r="B47" s="3" t="s">
        <v>39</v>
      </c>
      <c r="C47" s="4">
        <v>465280</v>
      </c>
      <c r="D47" s="4">
        <v>368378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5"/>
    </row>
    <row r="48" spans="1:15">
      <c r="A48" s="6" t="s">
        <v>27</v>
      </c>
      <c r="B48" s="3" t="s">
        <v>39</v>
      </c>
      <c r="C48" s="4">
        <v>814064</v>
      </c>
      <c r="D48" s="4">
        <v>618295</v>
      </c>
      <c r="E48" s="4">
        <v>128557</v>
      </c>
      <c r="F48" s="4">
        <v>95113</v>
      </c>
      <c r="G48" s="4">
        <v>385609</v>
      </c>
      <c r="H48" s="4">
        <v>310240</v>
      </c>
      <c r="I48" s="4">
        <v>130676</v>
      </c>
      <c r="J48" s="4">
        <v>101090</v>
      </c>
      <c r="K48" s="5"/>
    </row>
    <row r="49" spans="1:11">
      <c r="A49" s="6" t="s">
        <v>30</v>
      </c>
      <c r="B49" s="3" t="s">
        <v>39</v>
      </c>
      <c r="C49" s="4">
        <v>1668885</v>
      </c>
      <c r="D49" s="4">
        <v>1268753</v>
      </c>
      <c r="E49" s="4">
        <v>37229</v>
      </c>
      <c r="F49" s="4">
        <v>26076</v>
      </c>
      <c r="G49" s="4">
        <v>228631</v>
      </c>
      <c r="H49" s="4">
        <v>182963</v>
      </c>
      <c r="I49" s="4">
        <v>92697</v>
      </c>
      <c r="J49" s="4">
        <v>70894</v>
      </c>
      <c r="K49" s="5"/>
    </row>
    <row r="50" spans="1:11">
      <c r="A50" s="6" t="s">
        <v>35</v>
      </c>
      <c r="B50" s="3" t="s">
        <v>39</v>
      </c>
      <c r="C50" s="4">
        <v>1134127</v>
      </c>
      <c r="D50" s="4">
        <v>888029</v>
      </c>
      <c r="E50" s="4">
        <v>0</v>
      </c>
      <c r="F50" s="4">
        <v>0</v>
      </c>
      <c r="G50" s="4">
        <v>179529</v>
      </c>
      <c r="H50" s="4">
        <v>143091</v>
      </c>
      <c r="I50" s="4">
        <v>38382</v>
      </c>
      <c r="J50" s="4">
        <v>31093</v>
      </c>
      <c r="K50" s="5"/>
    </row>
    <row r="51" spans="1:11">
      <c r="A51" s="6" t="s">
        <v>38</v>
      </c>
      <c r="B51" s="3" t="s">
        <v>39</v>
      </c>
      <c r="C51" s="4">
        <v>2751901</v>
      </c>
      <c r="D51" s="4">
        <v>2134037</v>
      </c>
      <c r="E51" s="4">
        <v>139549</v>
      </c>
      <c r="F51" s="4">
        <v>105440</v>
      </c>
      <c r="G51" s="4">
        <v>389217</v>
      </c>
      <c r="H51" s="4">
        <v>306488</v>
      </c>
      <c r="I51" s="4">
        <v>327856</v>
      </c>
      <c r="J51" s="4">
        <v>253550</v>
      </c>
      <c r="K51" s="5"/>
    </row>
    <row r="52" spans="1:11">
      <c r="A52" s="6" t="s">
        <v>41</v>
      </c>
      <c r="B52" s="3" t="s">
        <v>39</v>
      </c>
      <c r="C52" s="4">
        <v>263050</v>
      </c>
      <c r="D52" s="4">
        <v>216416</v>
      </c>
      <c r="E52" s="4">
        <v>0</v>
      </c>
      <c r="F52" s="4">
        <v>0</v>
      </c>
      <c r="G52" s="4">
        <v>28264</v>
      </c>
      <c r="H52" s="4">
        <v>22636</v>
      </c>
      <c r="I52" s="4">
        <v>0</v>
      </c>
      <c r="J52" s="4">
        <v>0</v>
      </c>
      <c r="K52" s="5"/>
    </row>
    <row r="55" spans="1:11">
      <c r="A55" t="s">
        <v>76</v>
      </c>
    </row>
    <row r="57" spans="1:11">
      <c r="A57" t="s">
        <v>1435</v>
      </c>
    </row>
    <row r="58" spans="1:11">
      <c r="A58" t="s">
        <v>1436</v>
      </c>
    </row>
    <row r="59" spans="1:11">
      <c r="A59" t="s">
        <v>1438</v>
      </c>
    </row>
    <row r="60" spans="1:11">
      <c r="A60" t="s">
        <v>492</v>
      </c>
    </row>
    <row r="61" spans="1:11">
      <c r="A61" s="14" t="s">
        <v>819</v>
      </c>
    </row>
    <row r="62" spans="1:11">
      <c r="A62" s="17" t="s">
        <v>1161</v>
      </c>
    </row>
    <row r="63" spans="1:11">
      <c r="A63" t="s">
        <v>1432</v>
      </c>
    </row>
    <row r="65" spans="1:1">
      <c r="A65" t="s">
        <v>1437</v>
      </c>
    </row>
    <row r="67" spans="1:1">
      <c r="A67" s="11" t="s">
        <v>1434</v>
      </c>
    </row>
  </sheetData>
  <hyperlinks>
    <hyperlink ref="A67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25" workbookViewId="0">
      <selection activeCell="A62" sqref="A62"/>
    </sheetView>
  </sheetViews>
  <sheetFormatPr defaultRowHeight="15"/>
  <cols>
    <col min="1" max="1" width="18.28515625" customWidth="1"/>
  </cols>
  <sheetData>
    <row r="1" spans="1:12">
      <c r="A1" s="10" t="s">
        <v>60</v>
      </c>
      <c r="B1" s="7"/>
      <c r="C1" s="7"/>
      <c r="D1" s="7"/>
      <c r="E1" s="7"/>
      <c r="F1" s="7"/>
      <c r="G1" s="7"/>
      <c r="H1" s="7"/>
      <c r="I1" s="7"/>
    </row>
    <row r="2" spans="1:12">
      <c r="A2" s="9"/>
      <c r="B2" s="7" t="s">
        <v>79</v>
      </c>
      <c r="C2" s="7"/>
      <c r="D2" s="7"/>
      <c r="E2" s="7"/>
      <c r="F2" s="7" t="s">
        <v>80</v>
      </c>
      <c r="G2" s="7"/>
      <c r="H2" s="7"/>
      <c r="I2" s="7"/>
    </row>
    <row r="3" spans="1:12" ht="25.5">
      <c r="A3" s="9" t="s">
        <v>66</v>
      </c>
      <c r="B3" s="7" t="s">
        <v>81</v>
      </c>
      <c r="C3" s="7"/>
      <c r="D3" s="7" t="s">
        <v>82</v>
      </c>
      <c r="E3" s="7"/>
      <c r="F3" s="7" t="s">
        <v>81</v>
      </c>
      <c r="G3" s="7"/>
      <c r="H3" s="7" t="s">
        <v>82</v>
      </c>
      <c r="I3" s="7"/>
      <c r="J3" s="14" t="s">
        <v>62</v>
      </c>
    </row>
    <row r="4" spans="1:12" ht="25.5">
      <c r="A4" s="9"/>
      <c r="B4" s="8" t="s">
        <v>58</v>
      </c>
      <c r="C4" s="8" t="s">
        <v>83</v>
      </c>
      <c r="D4" s="8" t="s">
        <v>58</v>
      </c>
      <c r="E4" s="8" t="s">
        <v>83</v>
      </c>
      <c r="F4" s="8" t="s">
        <v>58</v>
      </c>
      <c r="G4" s="8" t="s">
        <v>83</v>
      </c>
      <c r="H4" s="8" t="s">
        <v>58</v>
      </c>
      <c r="I4" s="8" t="s">
        <v>83</v>
      </c>
      <c r="J4" s="8" t="s">
        <v>58</v>
      </c>
      <c r="K4" s="8" t="s">
        <v>75</v>
      </c>
      <c r="L4" s="8" t="s">
        <v>52</v>
      </c>
    </row>
    <row r="5" spans="1:12">
      <c r="A5" s="15" t="s">
        <v>0</v>
      </c>
      <c r="B5" s="8" t="s">
        <v>84</v>
      </c>
      <c r="C5" s="8" t="s">
        <v>85</v>
      </c>
      <c r="D5" s="8" t="s">
        <v>86</v>
      </c>
      <c r="E5" s="8" t="s">
        <v>87</v>
      </c>
      <c r="F5" s="8" t="s">
        <v>88</v>
      </c>
      <c r="G5" s="8" t="s">
        <v>89</v>
      </c>
      <c r="H5" s="8" t="s">
        <v>90</v>
      </c>
      <c r="I5" s="8" t="s">
        <v>91</v>
      </c>
      <c r="J5" s="13">
        <f>B5+D5+F5+H5</f>
        <v>1681197</v>
      </c>
      <c r="K5" s="13">
        <f>C5+E5+G5+I5</f>
        <v>1219372</v>
      </c>
      <c r="L5" s="16">
        <f>K5/J5</f>
        <v>0.72529989049468924</v>
      </c>
    </row>
    <row r="6" spans="1:12">
      <c r="A6" s="15" t="s">
        <v>1</v>
      </c>
      <c r="B6" s="8" t="s">
        <v>92</v>
      </c>
      <c r="C6" s="8" t="s">
        <v>93</v>
      </c>
      <c r="D6" s="8" t="s">
        <v>94</v>
      </c>
      <c r="E6" s="8" t="s">
        <v>95</v>
      </c>
      <c r="F6" s="8" t="s">
        <v>96</v>
      </c>
      <c r="G6" s="8" t="s">
        <v>97</v>
      </c>
      <c r="H6" s="8" t="s">
        <v>98</v>
      </c>
      <c r="I6" s="8" t="s">
        <v>99</v>
      </c>
      <c r="J6" s="13">
        <f t="shared" ref="J6:K55" si="0">B6+D6+F6+H6</f>
        <v>265486</v>
      </c>
      <c r="K6" s="13">
        <f t="shared" si="0"/>
        <v>215109</v>
      </c>
      <c r="L6" s="16">
        <f t="shared" ref="L6:L55" si="1">K6/J6</f>
        <v>0.81024611467271346</v>
      </c>
    </row>
    <row r="7" spans="1:12">
      <c r="A7" s="15" t="s">
        <v>2</v>
      </c>
      <c r="B7" s="8" t="s">
        <v>100</v>
      </c>
      <c r="C7" s="8" t="s">
        <v>101</v>
      </c>
      <c r="D7" s="8" t="s">
        <v>102</v>
      </c>
      <c r="E7" s="8" t="s">
        <v>103</v>
      </c>
      <c r="F7" s="8" t="s">
        <v>104</v>
      </c>
      <c r="G7" s="8" t="s">
        <v>105</v>
      </c>
      <c r="H7" s="8" t="s">
        <v>106</v>
      </c>
      <c r="I7" s="8" t="s">
        <v>107</v>
      </c>
      <c r="J7" s="13">
        <f t="shared" si="0"/>
        <v>1955078</v>
      </c>
      <c r="K7" s="13">
        <f t="shared" si="0"/>
        <v>1464599</v>
      </c>
      <c r="L7" s="16">
        <f t="shared" si="1"/>
        <v>0.74912561033370539</v>
      </c>
    </row>
    <row r="8" spans="1:12">
      <c r="A8" s="15" t="s">
        <v>3</v>
      </c>
      <c r="B8" s="8" t="s">
        <v>108</v>
      </c>
      <c r="C8" s="8" t="s">
        <v>109</v>
      </c>
      <c r="D8" s="8" t="s">
        <v>110</v>
      </c>
      <c r="E8" s="8" t="s">
        <v>111</v>
      </c>
      <c r="F8" s="8" t="s">
        <v>112</v>
      </c>
      <c r="G8" s="8" t="s">
        <v>113</v>
      </c>
      <c r="H8" s="8" t="s">
        <v>114</v>
      </c>
      <c r="I8" s="8" t="s">
        <v>115</v>
      </c>
      <c r="J8" s="13">
        <f t="shared" si="0"/>
        <v>1122317</v>
      </c>
      <c r="K8" s="13">
        <f t="shared" si="0"/>
        <v>814986</v>
      </c>
      <c r="L8" s="16">
        <f t="shared" si="1"/>
        <v>0.72616382002589286</v>
      </c>
    </row>
    <row r="9" spans="1:12">
      <c r="A9" s="15" t="s">
        <v>4</v>
      </c>
      <c r="B9" s="8" t="s">
        <v>116</v>
      </c>
      <c r="C9" s="8" t="s">
        <v>117</v>
      </c>
      <c r="D9" s="8" t="s">
        <v>118</v>
      </c>
      <c r="E9" s="8" t="s">
        <v>119</v>
      </c>
      <c r="F9" s="8" t="s">
        <v>120</v>
      </c>
      <c r="G9" s="8" t="s">
        <v>121</v>
      </c>
      <c r="H9" s="8" t="s">
        <v>122</v>
      </c>
      <c r="I9" s="8" t="s">
        <v>123</v>
      </c>
      <c r="J9" s="13">
        <f t="shared" si="0"/>
        <v>8289208</v>
      </c>
      <c r="K9" s="13">
        <f t="shared" si="0"/>
        <v>6397251</v>
      </c>
      <c r="L9" s="16">
        <f t="shared" si="1"/>
        <v>0.77175660207826846</v>
      </c>
    </row>
    <row r="10" spans="1:12">
      <c r="A10" s="15" t="s">
        <v>5</v>
      </c>
      <c r="B10" s="8" t="s">
        <v>124</v>
      </c>
      <c r="C10" s="8" t="s">
        <v>125</v>
      </c>
      <c r="D10" s="8" t="s">
        <v>126</v>
      </c>
      <c r="E10" s="8" t="s">
        <v>127</v>
      </c>
      <c r="F10" s="8" t="s">
        <v>128</v>
      </c>
      <c r="G10" s="8" t="s">
        <v>129</v>
      </c>
      <c r="H10" s="8" t="s">
        <v>130</v>
      </c>
      <c r="I10" s="8" t="s">
        <v>131</v>
      </c>
      <c r="J10" s="13">
        <f t="shared" si="0"/>
        <v>2082811</v>
      </c>
      <c r="K10" s="13">
        <f t="shared" si="0"/>
        <v>1695024</v>
      </c>
      <c r="L10" s="16">
        <f t="shared" si="1"/>
        <v>0.81381555983716236</v>
      </c>
    </row>
    <row r="11" spans="1:12" ht="25.5">
      <c r="A11" s="15" t="s">
        <v>6</v>
      </c>
      <c r="B11" s="8" t="s">
        <v>132</v>
      </c>
      <c r="C11" s="8" t="s">
        <v>133</v>
      </c>
      <c r="D11" s="8" t="s">
        <v>134</v>
      </c>
      <c r="E11" s="8" t="s">
        <v>135</v>
      </c>
      <c r="F11" s="8" t="s">
        <v>136</v>
      </c>
      <c r="G11" s="8" t="s">
        <v>137</v>
      </c>
      <c r="H11" s="8" t="s">
        <v>138</v>
      </c>
      <c r="I11" s="8" t="s">
        <v>139</v>
      </c>
      <c r="J11" s="13">
        <f t="shared" si="0"/>
        <v>1331962</v>
      </c>
      <c r="K11" s="13">
        <f t="shared" si="0"/>
        <v>1110461</v>
      </c>
      <c r="L11" s="16">
        <f t="shared" si="1"/>
        <v>0.83370321375534739</v>
      </c>
    </row>
    <row r="12" spans="1:12">
      <c r="A12" s="15" t="s">
        <v>7</v>
      </c>
      <c r="B12" s="8" t="s">
        <v>140</v>
      </c>
      <c r="C12" s="8" t="s">
        <v>141</v>
      </c>
      <c r="D12" s="8" t="s">
        <v>142</v>
      </c>
      <c r="E12" s="8" t="s">
        <v>143</v>
      </c>
      <c r="F12" s="8" t="s">
        <v>144</v>
      </c>
      <c r="G12" s="8" t="s">
        <v>145</v>
      </c>
      <c r="H12" s="8" t="s">
        <v>146</v>
      </c>
      <c r="I12" s="8" t="s">
        <v>147</v>
      </c>
      <c r="J12" s="13">
        <f t="shared" si="0"/>
        <v>315936</v>
      </c>
      <c r="K12" s="13">
        <f t="shared" si="0"/>
        <v>250576</v>
      </c>
      <c r="L12" s="16">
        <f t="shared" si="1"/>
        <v>0.79312265775346902</v>
      </c>
    </row>
    <row r="13" spans="1:12" ht="25.5">
      <c r="A13" s="15" t="s">
        <v>59</v>
      </c>
      <c r="B13" s="8" t="s">
        <v>148</v>
      </c>
      <c r="C13" s="8" t="s">
        <v>149</v>
      </c>
      <c r="D13" s="8" t="s">
        <v>150</v>
      </c>
      <c r="E13" s="8" t="s">
        <v>151</v>
      </c>
      <c r="F13" s="8" t="s">
        <v>152</v>
      </c>
      <c r="G13" s="8" t="s">
        <v>153</v>
      </c>
      <c r="H13" s="8" t="s">
        <v>154</v>
      </c>
      <c r="I13" s="8" t="s">
        <v>155</v>
      </c>
      <c r="J13" s="13">
        <f t="shared" si="0"/>
        <v>155960</v>
      </c>
      <c r="K13" s="13">
        <f t="shared" si="0"/>
        <v>140306</v>
      </c>
      <c r="L13" s="16">
        <f t="shared" si="1"/>
        <v>0.89962810977173635</v>
      </c>
    </row>
    <row r="14" spans="1:12">
      <c r="A14" s="15" t="s">
        <v>8</v>
      </c>
      <c r="B14" s="8" t="s">
        <v>156</v>
      </c>
      <c r="C14" s="8" t="s">
        <v>157</v>
      </c>
      <c r="D14" s="8" t="s">
        <v>158</v>
      </c>
      <c r="E14" s="8" t="s">
        <v>159</v>
      </c>
      <c r="F14" s="8" t="s">
        <v>160</v>
      </c>
      <c r="G14" s="8" t="s">
        <v>161</v>
      </c>
      <c r="H14" s="8" t="s">
        <v>162</v>
      </c>
      <c r="I14" s="8" t="s">
        <v>163</v>
      </c>
      <c r="J14" s="13">
        <f t="shared" si="0"/>
        <v>5615086</v>
      </c>
      <c r="K14" s="13">
        <f t="shared" si="0"/>
        <v>4195892</v>
      </c>
      <c r="L14" s="16">
        <f t="shared" si="1"/>
        <v>0.74725338133734731</v>
      </c>
    </row>
    <row r="15" spans="1:12">
      <c r="A15" s="15" t="s">
        <v>9</v>
      </c>
      <c r="B15" s="8" t="s">
        <v>164</v>
      </c>
      <c r="C15" s="8" t="s">
        <v>165</v>
      </c>
      <c r="D15" s="8" t="s">
        <v>166</v>
      </c>
      <c r="E15" s="8" t="s">
        <v>167</v>
      </c>
      <c r="F15" s="8" t="s">
        <v>168</v>
      </c>
      <c r="G15" s="8" t="s">
        <v>169</v>
      </c>
      <c r="H15" s="8" t="s">
        <v>170</v>
      </c>
      <c r="I15" s="8" t="s">
        <v>171</v>
      </c>
      <c r="J15" s="13">
        <f t="shared" si="0"/>
        <v>2941586</v>
      </c>
      <c r="K15" s="13">
        <f t="shared" si="0"/>
        <v>2220705</v>
      </c>
      <c r="L15" s="16">
        <f t="shared" si="1"/>
        <v>0.75493458290867577</v>
      </c>
    </row>
    <row r="16" spans="1:12">
      <c r="A16" s="15" t="s">
        <v>10</v>
      </c>
      <c r="B16" s="8" t="s">
        <v>172</v>
      </c>
      <c r="C16" s="8" t="s">
        <v>173</v>
      </c>
      <c r="D16" s="8" t="s">
        <v>174</v>
      </c>
      <c r="E16" s="8" t="s">
        <v>175</v>
      </c>
      <c r="F16" s="8" t="s">
        <v>176</v>
      </c>
      <c r="G16" s="8" t="s">
        <v>177</v>
      </c>
      <c r="H16" s="8" t="s">
        <v>178</v>
      </c>
      <c r="I16" s="8" t="s">
        <v>179</v>
      </c>
      <c r="J16" s="13">
        <f t="shared" si="0"/>
        <v>190763</v>
      </c>
      <c r="K16" s="13">
        <f t="shared" si="0"/>
        <v>148360</v>
      </c>
      <c r="L16" s="16">
        <f t="shared" si="1"/>
        <v>0.77771894969150202</v>
      </c>
    </row>
    <row r="17" spans="1:12">
      <c r="A17" s="15" t="s">
        <v>11</v>
      </c>
      <c r="B17" s="8" t="s">
        <v>180</v>
      </c>
      <c r="C17" s="8" t="s">
        <v>181</v>
      </c>
      <c r="D17" s="8" t="s">
        <v>182</v>
      </c>
      <c r="E17" s="8" t="s">
        <v>183</v>
      </c>
      <c r="F17" s="8" t="s">
        <v>184</v>
      </c>
      <c r="G17" s="8" t="s">
        <v>185</v>
      </c>
      <c r="H17" s="8" t="s">
        <v>186</v>
      </c>
      <c r="I17" s="8" t="s">
        <v>187</v>
      </c>
      <c r="J17" s="13">
        <f t="shared" si="0"/>
        <v>688034</v>
      </c>
      <c r="K17" s="13">
        <f t="shared" si="0"/>
        <v>521240</v>
      </c>
      <c r="L17" s="16">
        <f t="shared" si="1"/>
        <v>0.75757884058055269</v>
      </c>
    </row>
    <row r="18" spans="1:12">
      <c r="A18" s="15" t="s">
        <v>12</v>
      </c>
      <c r="B18" s="8" t="s">
        <v>188</v>
      </c>
      <c r="C18" s="8" t="s">
        <v>189</v>
      </c>
      <c r="D18" s="8" t="s">
        <v>190</v>
      </c>
      <c r="E18" s="8" t="s">
        <v>191</v>
      </c>
      <c r="F18" s="8" t="s">
        <v>192</v>
      </c>
      <c r="G18" s="8" t="s">
        <v>193</v>
      </c>
      <c r="H18" s="8" t="s">
        <v>194</v>
      </c>
      <c r="I18" s="8" t="s">
        <v>195</v>
      </c>
      <c r="J18" s="13">
        <f t="shared" si="0"/>
        <v>4378508</v>
      </c>
      <c r="K18" s="13">
        <f t="shared" si="0"/>
        <v>3560184</v>
      </c>
      <c r="L18" s="16">
        <f t="shared" si="1"/>
        <v>0.81310437253968704</v>
      </c>
    </row>
    <row r="19" spans="1:12">
      <c r="A19" s="15" t="s">
        <v>13</v>
      </c>
      <c r="B19" s="8" t="s">
        <v>196</v>
      </c>
      <c r="C19" s="8" t="s">
        <v>197</v>
      </c>
      <c r="D19" s="8" t="s">
        <v>198</v>
      </c>
      <c r="E19" s="8" t="s">
        <v>199</v>
      </c>
      <c r="F19" s="8" t="s">
        <v>200</v>
      </c>
      <c r="G19" s="8" t="s">
        <v>201</v>
      </c>
      <c r="H19" s="8" t="s">
        <v>202</v>
      </c>
      <c r="I19" s="8" t="s">
        <v>203</v>
      </c>
      <c r="J19" s="13">
        <f t="shared" si="0"/>
        <v>2787836</v>
      </c>
      <c r="K19" s="13">
        <f t="shared" si="0"/>
        <v>2186206</v>
      </c>
      <c r="L19" s="16">
        <f t="shared" si="1"/>
        <v>0.78419462263920836</v>
      </c>
    </row>
    <row r="20" spans="1:12">
      <c r="A20" s="15" t="s">
        <v>14</v>
      </c>
      <c r="B20" s="8" t="s">
        <v>204</v>
      </c>
      <c r="C20" s="8" t="s">
        <v>205</v>
      </c>
      <c r="D20" s="8" t="s">
        <v>206</v>
      </c>
      <c r="E20" s="8" t="s">
        <v>207</v>
      </c>
      <c r="F20" s="8" t="s">
        <v>208</v>
      </c>
      <c r="G20" s="8" t="s">
        <v>209</v>
      </c>
      <c r="H20" s="8" t="s">
        <v>210</v>
      </c>
      <c r="I20" s="8" t="s">
        <v>211</v>
      </c>
      <c r="J20" s="13">
        <f t="shared" si="0"/>
        <v>1393427</v>
      </c>
      <c r="K20" s="13">
        <f t="shared" si="0"/>
        <v>1166155</v>
      </c>
      <c r="L20" s="16">
        <f t="shared" si="1"/>
        <v>0.83689708897559756</v>
      </c>
    </row>
    <row r="21" spans="1:12">
      <c r="A21" s="15" t="s">
        <v>15</v>
      </c>
      <c r="B21" s="8" t="s">
        <v>212</v>
      </c>
      <c r="C21" s="8" t="s">
        <v>213</v>
      </c>
      <c r="D21" s="8" t="s">
        <v>214</v>
      </c>
      <c r="E21" s="8" t="s">
        <v>215</v>
      </c>
      <c r="F21" s="8" t="s">
        <v>216</v>
      </c>
      <c r="G21" s="8" t="s">
        <v>217</v>
      </c>
      <c r="H21" s="8" t="s">
        <v>218</v>
      </c>
      <c r="I21" s="8" t="s">
        <v>219</v>
      </c>
      <c r="J21" s="13">
        <f t="shared" si="0"/>
        <v>1153514</v>
      </c>
      <c r="K21" s="13">
        <f t="shared" si="0"/>
        <v>931374</v>
      </c>
      <c r="L21" s="16">
        <f t="shared" si="1"/>
        <v>0.80742323023387663</v>
      </c>
    </row>
    <row r="22" spans="1:12">
      <c r="A22" s="15" t="s">
        <v>16</v>
      </c>
      <c r="B22" s="8" t="s">
        <v>220</v>
      </c>
      <c r="C22" s="8" t="s">
        <v>221</v>
      </c>
      <c r="D22" s="8" t="s">
        <v>222</v>
      </c>
      <c r="E22" s="8" t="s">
        <v>223</v>
      </c>
      <c r="F22" s="8" t="s">
        <v>224</v>
      </c>
      <c r="G22" s="8" t="s">
        <v>225</v>
      </c>
      <c r="H22" s="8" t="s">
        <v>226</v>
      </c>
      <c r="I22" s="8" t="s">
        <v>227</v>
      </c>
      <c r="J22" s="13">
        <f t="shared" si="0"/>
        <v>2004761</v>
      </c>
      <c r="K22" s="13">
        <f t="shared" si="0"/>
        <v>1422036</v>
      </c>
      <c r="L22" s="16">
        <f t="shared" si="1"/>
        <v>0.70932944126506847</v>
      </c>
    </row>
    <row r="23" spans="1:12">
      <c r="A23" s="15" t="s">
        <v>17</v>
      </c>
      <c r="B23" s="8" t="s">
        <v>228</v>
      </c>
      <c r="C23" s="8" t="s">
        <v>229</v>
      </c>
      <c r="D23" s="8" t="s">
        <v>230</v>
      </c>
      <c r="E23" s="8" t="s">
        <v>231</v>
      </c>
      <c r="F23" s="8" t="s">
        <v>232</v>
      </c>
      <c r="G23" s="8" t="s">
        <v>233</v>
      </c>
      <c r="H23" s="8" t="s">
        <v>234</v>
      </c>
      <c r="I23" s="8" t="s">
        <v>235</v>
      </c>
      <c r="J23" s="13">
        <f t="shared" si="0"/>
        <v>1478067</v>
      </c>
      <c r="K23" s="13">
        <f t="shared" si="0"/>
        <v>1094508</v>
      </c>
      <c r="L23" s="16">
        <f t="shared" si="1"/>
        <v>0.74049958493085899</v>
      </c>
    </row>
    <row r="24" spans="1:12">
      <c r="A24" s="15" t="s">
        <v>18</v>
      </c>
      <c r="B24" s="8" t="s">
        <v>236</v>
      </c>
      <c r="C24" s="8" t="s">
        <v>237</v>
      </c>
      <c r="D24" s="8" t="s">
        <v>238</v>
      </c>
      <c r="E24" s="8" t="s">
        <v>239</v>
      </c>
      <c r="F24" s="8" t="s">
        <v>240</v>
      </c>
      <c r="G24" s="8" t="s">
        <v>241</v>
      </c>
      <c r="H24" s="8" t="s">
        <v>242</v>
      </c>
      <c r="I24" s="8" t="s">
        <v>243</v>
      </c>
      <c r="J24" s="13">
        <f t="shared" si="0"/>
        <v>675409</v>
      </c>
      <c r="K24" s="13">
        <f t="shared" si="0"/>
        <v>526211</v>
      </c>
      <c r="L24" s="16">
        <f t="shared" si="1"/>
        <v>0.77909977509923611</v>
      </c>
    </row>
    <row r="25" spans="1:12">
      <c r="A25" s="15" t="s">
        <v>19</v>
      </c>
      <c r="B25" s="8" t="s">
        <v>244</v>
      </c>
      <c r="C25" s="8" t="s">
        <v>245</v>
      </c>
      <c r="D25" s="8" t="s">
        <v>246</v>
      </c>
      <c r="E25" s="8" t="s">
        <v>247</v>
      </c>
      <c r="F25" s="8" t="s">
        <v>248</v>
      </c>
      <c r="G25" s="8" t="s">
        <v>249</v>
      </c>
      <c r="H25" s="8" t="s">
        <v>250</v>
      </c>
      <c r="I25" s="8" t="s">
        <v>251</v>
      </c>
      <c r="J25" s="13">
        <f t="shared" si="0"/>
        <v>1713480</v>
      </c>
      <c r="K25" s="13">
        <f t="shared" si="0"/>
        <v>1415765</v>
      </c>
      <c r="L25" s="16">
        <f t="shared" si="1"/>
        <v>0.82625125475640215</v>
      </c>
    </row>
    <row r="26" spans="1:12" ht="25.5">
      <c r="A26" s="15" t="s">
        <v>20</v>
      </c>
      <c r="B26" s="8" t="s">
        <v>252</v>
      </c>
      <c r="C26" s="8" t="s">
        <v>253</v>
      </c>
      <c r="D26" s="8" t="s">
        <v>254</v>
      </c>
      <c r="E26" s="8" t="s">
        <v>255</v>
      </c>
      <c r="F26" s="8" t="s">
        <v>256</v>
      </c>
      <c r="G26" s="8" t="s">
        <v>257</v>
      </c>
      <c r="H26" s="8" t="s">
        <v>258</v>
      </c>
      <c r="I26" s="8" t="s">
        <v>259</v>
      </c>
      <c r="J26" s="13">
        <f t="shared" si="0"/>
        <v>2727678</v>
      </c>
      <c r="K26" s="13">
        <f t="shared" si="0"/>
        <v>2276875</v>
      </c>
      <c r="L26" s="16">
        <f t="shared" si="1"/>
        <v>0.83473012576997729</v>
      </c>
    </row>
    <row r="27" spans="1:12">
      <c r="A27" s="15" t="s">
        <v>21</v>
      </c>
      <c r="B27" s="8" t="s">
        <v>260</v>
      </c>
      <c r="C27" s="8" t="s">
        <v>261</v>
      </c>
      <c r="D27" s="8" t="s">
        <v>262</v>
      </c>
      <c r="E27" s="8" t="s">
        <v>263</v>
      </c>
      <c r="F27" s="8" t="s">
        <v>264</v>
      </c>
      <c r="G27" s="8" t="s">
        <v>265</v>
      </c>
      <c r="H27" s="8" t="s">
        <v>266</v>
      </c>
      <c r="I27" s="8" t="s">
        <v>267</v>
      </c>
      <c r="J27" s="13">
        <f t="shared" si="0"/>
        <v>3987792</v>
      </c>
      <c r="K27" s="13">
        <f t="shared" si="0"/>
        <v>3044320</v>
      </c>
      <c r="L27" s="16">
        <f t="shared" si="1"/>
        <v>0.76340992709750155</v>
      </c>
    </row>
    <row r="28" spans="1:12" ht="25.5">
      <c r="A28" s="15" t="s">
        <v>22</v>
      </c>
      <c r="B28" s="8" t="s">
        <v>268</v>
      </c>
      <c r="C28" s="8" t="s">
        <v>269</v>
      </c>
      <c r="D28" s="8" t="s">
        <v>270</v>
      </c>
      <c r="E28" s="8" t="s">
        <v>271</v>
      </c>
      <c r="F28" s="8" t="s">
        <v>272</v>
      </c>
      <c r="G28" s="8" t="s">
        <v>273</v>
      </c>
      <c r="H28" s="8" t="s">
        <v>274</v>
      </c>
      <c r="I28" s="8" t="s">
        <v>275</v>
      </c>
      <c r="J28" s="13">
        <f t="shared" si="0"/>
        <v>2411142</v>
      </c>
      <c r="K28" s="13">
        <f t="shared" si="0"/>
        <v>2046094</v>
      </c>
      <c r="L28" s="16">
        <f t="shared" si="1"/>
        <v>0.84859954328695697</v>
      </c>
    </row>
    <row r="29" spans="1:12" ht="25.5">
      <c r="A29" s="15" t="s">
        <v>23</v>
      </c>
      <c r="B29" s="8" t="s">
        <v>276</v>
      </c>
      <c r="C29" s="8" t="s">
        <v>277</v>
      </c>
      <c r="D29" s="8" t="s">
        <v>278</v>
      </c>
      <c r="E29" s="8" t="s">
        <v>279</v>
      </c>
      <c r="F29" s="8" t="s">
        <v>280</v>
      </c>
      <c r="G29" s="8" t="s">
        <v>281</v>
      </c>
      <c r="H29" s="8" t="s">
        <v>282</v>
      </c>
      <c r="I29" s="8" t="s">
        <v>283</v>
      </c>
      <c r="J29" s="13">
        <f t="shared" si="0"/>
        <v>882949</v>
      </c>
      <c r="K29" s="13">
        <f t="shared" si="0"/>
        <v>646318</v>
      </c>
      <c r="L29" s="16">
        <f t="shared" si="1"/>
        <v>0.73199924344441181</v>
      </c>
    </row>
    <row r="30" spans="1:12">
      <c r="A30" s="15" t="s">
        <v>24</v>
      </c>
      <c r="B30" s="8" t="s">
        <v>284</v>
      </c>
      <c r="C30" s="8" t="s">
        <v>285</v>
      </c>
      <c r="D30" s="8" t="s">
        <v>286</v>
      </c>
      <c r="E30" s="8" t="s">
        <v>287</v>
      </c>
      <c r="F30" s="8" t="s">
        <v>288</v>
      </c>
      <c r="G30" s="8" t="s">
        <v>289</v>
      </c>
      <c r="H30" s="8" t="s">
        <v>290</v>
      </c>
      <c r="I30" s="8" t="s">
        <v>291</v>
      </c>
      <c r="J30" s="13">
        <f t="shared" si="0"/>
        <v>2553366</v>
      </c>
      <c r="K30" s="13">
        <f t="shared" si="0"/>
        <v>1969742</v>
      </c>
      <c r="L30" s="16">
        <f t="shared" si="1"/>
        <v>0.77142955612317232</v>
      </c>
    </row>
    <row r="31" spans="1:12">
      <c r="A31" s="15" t="s">
        <v>25</v>
      </c>
      <c r="B31" s="8" t="s">
        <v>292</v>
      </c>
      <c r="C31" s="8" t="s">
        <v>293</v>
      </c>
      <c r="D31" s="8" t="s">
        <v>294</v>
      </c>
      <c r="E31" s="8" t="s">
        <v>295</v>
      </c>
      <c r="F31" s="8" t="s">
        <v>296</v>
      </c>
      <c r="G31" s="8" t="s">
        <v>297</v>
      </c>
      <c r="H31" s="8" t="s">
        <v>298</v>
      </c>
      <c r="I31" s="8" t="s">
        <v>299</v>
      </c>
      <c r="J31" s="13">
        <f t="shared" si="0"/>
        <v>465280</v>
      </c>
      <c r="K31" s="13">
        <f t="shared" si="0"/>
        <v>368378</v>
      </c>
      <c r="L31" s="16">
        <f t="shared" si="1"/>
        <v>0.79173400962861074</v>
      </c>
    </row>
    <row r="32" spans="1:12">
      <c r="A32" s="15" t="s">
        <v>26</v>
      </c>
      <c r="B32" s="8" t="s">
        <v>300</v>
      </c>
      <c r="C32" s="8" t="s">
        <v>301</v>
      </c>
      <c r="D32" s="8" t="s">
        <v>302</v>
      </c>
      <c r="E32" s="8" t="s">
        <v>303</v>
      </c>
      <c r="F32" s="8" t="s">
        <v>304</v>
      </c>
      <c r="G32" s="8" t="s">
        <v>305</v>
      </c>
      <c r="H32" s="8" t="s">
        <v>306</v>
      </c>
      <c r="I32" s="8" t="s">
        <v>307</v>
      </c>
      <c r="J32" s="13">
        <f t="shared" si="0"/>
        <v>787583</v>
      </c>
      <c r="K32" s="13">
        <f t="shared" si="0"/>
        <v>673677</v>
      </c>
      <c r="L32" s="16">
        <f t="shared" si="1"/>
        <v>0.85537270357536921</v>
      </c>
    </row>
    <row r="33" spans="1:12">
      <c r="A33" s="15" t="s">
        <v>27</v>
      </c>
      <c r="B33" s="8" t="s">
        <v>308</v>
      </c>
      <c r="C33" s="8" t="s">
        <v>309</v>
      </c>
      <c r="D33" s="8" t="s">
        <v>310</v>
      </c>
      <c r="E33" s="8" t="s">
        <v>311</v>
      </c>
      <c r="F33" s="8" t="s">
        <v>312</v>
      </c>
      <c r="G33" s="8" t="s">
        <v>313</v>
      </c>
      <c r="H33" s="8" t="s">
        <v>314</v>
      </c>
      <c r="I33" s="8" t="s">
        <v>315</v>
      </c>
      <c r="J33" s="13">
        <f t="shared" si="0"/>
        <v>814064</v>
      </c>
      <c r="K33" s="13">
        <f t="shared" si="0"/>
        <v>618295</v>
      </c>
      <c r="L33" s="16">
        <f t="shared" si="1"/>
        <v>0.7595164507950235</v>
      </c>
    </row>
    <row r="34" spans="1:12" ht="38.25">
      <c r="A34" s="15" t="s">
        <v>42</v>
      </c>
      <c r="B34" s="8" t="s">
        <v>316</v>
      </c>
      <c r="C34" s="8" t="s">
        <v>317</v>
      </c>
      <c r="D34" s="8" t="s">
        <v>318</v>
      </c>
      <c r="E34" s="8" t="s">
        <v>319</v>
      </c>
      <c r="F34" s="8" t="s">
        <v>320</v>
      </c>
      <c r="G34" s="8" t="s">
        <v>321</v>
      </c>
      <c r="H34" s="8" t="s">
        <v>322</v>
      </c>
      <c r="I34" s="8" t="s">
        <v>323</v>
      </c>
      <c r="J34" s="13">
        <f t="shared" si="0"/>
        <v>662579</v>
      </c>
      <c r="K34" s="13">
        <f t="shared" si="0"/>
        <v>544497</v>
      </c>
      <c r="L34" s="16">
        <f t="shared" si="1"/>
        <v>0.82178427025305667</v>
      </c>
    </row>
    <row r="35" spans="1:12" ht="25.5">
      <c r="A35" s="15" t="s">
        <v>43</v>
      </c>
      <c r="B35" s="8" t="s">
        <v>324</v>
      </c>
      <c r="C35" s="8" t="s">
        <v>325</v>
      </c>
      <c r="D35" s="8" t="s">
        <v>326</v>
      </c>
      <c r="E35" s="8" t="s">
        <v>327</v>
      </c>
      <c r="F35" s="8" t="s">
        <v>328</v>
      </c>
      <c r="G35" s="8" t="s">
        <v>329</v>
      </c>
      <c r="H35" s="8" t="s">
        <v>330</v>
      </c>
      <c r="I35" s="8" t="s">
        <v>331</v>
      </c>
      <c r="J35" s="13">
        <f t="shared" si="0"/>
        <v>2719938</v>
      </c>
      <c r="K35" s="13">
        <f t="shared" si="0"/>
        <v>2231556</v>
      </c>
      <c r="L35" s="16">
        <f t="shared" si="1"/>
        <v>0.82044370129025002</v>
      </c>
    </row>
    <row r="36" spans="1:12" ht="25.5">
      <c r="A36" s="15" t="s">
        <v>44</v>
      </c>
      <c r="B36" s="8" t="s">
        <v>332</v>
      </c>
      <c r="C36" s="8" t="s">
        <v>333</v>
      </c>
      <c r="D36" s="8" t="s">
        <v>334</v>
      </c>
      <c r="E36" s="8" t="s">
        <v>335</v>
      </c>
      <c r="F36" s="8" t="s">
        <v>336</v>
      </c>
      <c r="G36" s="8" t="s">
        <v>337</v>
      </c>
      <c r="H36" s="8" t="s">
        <v>338</v>
      </c>
      <c r="I36" s="8" t="s">
        <v>339</v>
      </c>
      <c r="J36" s="13">
        <f t="shared" si="0"/>
        <v>431816</v>
      </c>
      <c r="K36" s="13">
        <f t="shared" si="0"/>
        <v>319635</v>
      </c>
      <c r="L36" s="16">
        <f t="shared" si="1"/>
        <v>0.74021110843507421</v>
      </c>
    </row>
    <row r="37" spans="1:12">
      <c r="A37" s="15" t="s">
        <v>45</v>
      </c>
      <c r="B37" s="8" t="s">
        <v>340</v>
      </c>
      <c r="C37" s="8" t="s">
        <v>341</v>
      </c>
      <c r="D37" s="8" t="s">
        <v>342</v>
      </c>
      <c r="E37" s="8" t="s">
        <v>343</v>
      </c>
      <c r="F37" s="8" t="s">
        <v>344</v>
      </c>
      <c r="G37" s="8" t="s">
        <v>345</v>
      </c>
      <c r="H37" s="8" t="s">
        <v>346</v>
      </c>
      <c r="I37" s="8" t="s">
        <v>347</v>
      </c>
      <c r="J37" s="13">
        <f t="shared" si="0"/>
        <v>6015360</v>
      </c>
      <c r="K37" s="13">
        <f t="shared" si="0"/>
        <v>4814705</v>
      </c>
      <c r="L37" s="16">
        <f t="shared" si="1"/>
        <v>0.80040180471326738</v>
      </c>
    </row>
    <row r="38" spans="1:12" ht="25.5">
      <c r="A38" s="15" t="s">
        <v>46</v>
      </c>
      <c r="B38" s="8" t="s">
        <v>348</v>
      </c>
      <c r="C38" s="8" t="s">
        <v>349</v>
      </c>
      <c r="D38" s="8" t="s">
        <v>350</v>
      </c>
      <c r="E38" s="8" t="s">
        <v>351</v>
      </c>
      <c r="F38" s="8" t="s">
        <v>352</v>
      </c>
      <c r="G38" s="8" t="s">
        <v>353</v>
      </c>
      <c r="H38" s="8" t="s">
        <v>354</v>
      </c>
      <c r="I38" s="8" t="s">
        <v>355</v>
      </c>
      <c r="J38" s="13">
        <f t="shared" si="0"/>
        <v>3402402</v>
      </c>
      <c r="K38" s="13">
        <f t="shared" si="0"/>
        <v>2619806</v>
      </c>
      <c r="L38" s="16">
        <f t="shared" si="1"/>
        <v>0.76998720315823943</v>
      </c>
    </row>
    <row r="39" spans="1:12" ht="25.5">
      <c r="A39" s="15" t="s">
        <v>47</v>
      </c>
      <c r="B39" s="8" t="s">
        <v>356</v>
      </c>
      <c r="C39" s="8" t="s">
        <v>357</v>
      </c>
      <c r="D39" s="8" t="s">
        <v>358</v>
      </c>
      <c r="E39" s="8" t="s">
        <v>359</v>
      </c>
      <c r="F39" s="8" t="s">
        <v>360</v>
      </c>
      <c r="G39" s="8" t="s">
        <v>361</v>
      </c>
      <c r="H39" s="8" t="s">
        <v>362</v>
      </c>
      <c r="I39" s="8" t="s">
        <v>363</v>
      </c>
      <c r="J39" s="13">
        <f t="shared" si="0"/>
        <v>329062</v>
      </c>
      <c r="K39" s="13">
        <f t="shared" si="0"/>
        <v>279243</v>
      </c>
      <c r="L39" s="16">
        <f t="shared" si="1"/>
        <v>0.84860299882696877</v>
      </c>
    </row>
    <row r="40" spans="1:12">
      <c r="A40" s="15" t="s">
        <v>28</v>
      </c>
      <c r="B40" s="8" t="s">
        <v>364</v>
      </c>
      <c r="C40" s="8" t="s">
        <v>365</v>
      </c>
      <c r="D40" s="8" t="s">
        <v>366</v>
      </c>
      <c r="E40" s="8" t="s">
        <v>367</v>
      </c>
      <c r="F40" s="8" t="s">
        <v>368</v>
      </c>
      <c r="G40" s="8" t="s">
        <v>369</v>
      </c>
      <c r="H40" s="8" t="s">
        <v>370</v>
      </c>
      <c r="I40" s="8" t="s">
        <v>371</v>
      </c>
      <c r="J40" s="13">
        <f t="shared" si="0"/>
        <v>4939511</v>
      </c>
      <c r="K40" s="13">
        <f t="shared" si="0"/>
        <v>3862143</v>
      </c>
      <c r="L40" s="16">
        <f t="shared" si="1"/>
        <v>0.78188772127443384</v>
      </c>
    </row>
    <row r="41" spans="1:12" ht="25.5">
      <c r="A41" s="15" t="s">
        <v>29</v>
      </c>
      <c r="B41" s="8" t="s">
        <v>372</v>
      </c>
      <c r="C41" s="8" t="s">
        <v>373</v>
      </c>
      <c r="D41" s="8" t="s">
        <v>374</v>
      </c>
      <c r="E41" s="8" t="s">
        <v>375</v>
      </c>
      <c r="F41" s="8" t="s">
        <v>376</v>
      </c>
      <c r="G41" s="8" t="s">
        <v>377</v>
      </c>
      <c r="H41" s="8" t="s">
        <v>378</v>
      </c>
      <c r="I41" s="8" t="s">
        <v>379</v>
      </c>
      <c r="J41" s="13">
        <f t="shared" si="0"/>
        <v>1373947</v>
      </c>
      <c r="K41" s="13">
        <f t="shared" si="0"/>
        <v>1027836</v>
      </c>
      <c r="L41" s="16">
        <f t="shared" si="1"/>
        <v>0.74808999182646785</v>
      </c>
    </row>
    <row r="42" spans="1:12">
      <c r="A42" s="15" t="s">
        <v>30</v>
      </c>
      <c r="B42" s="8" t="s">
        <v>380</v>
      </c>
      <c r="C42" s="8" t="s">
        <v>381</v>
      </c>
      <c r="D42" s="8" t="s">
        <v>382</v>
      </c>
      <c r="E42" s="8" t="s">
        <v>383</v>
      </c>
      <c r="F42" s="8" t="s">
        <v>384</v>
      </c>
      <c r="G42" s="8" t="s">
        <v>385</v>
      </c>
      <c r="H42" s="8" t="s">
        <v>386</v>
      </c>
      <c r="I42" s="8" t="s">
        <v>387</v>
      </c>
      <c r="J42" s="13">
        <f t="shared" si="0"/>
        <v>1668885</v>
      </c>
      <c r="K42" s="13">
        <f t="shared" si="0"/>
        <v>1268753</v>
      </c>
      <c r="L42" s="16">
        <f t="shared" si="1"/>
        <v>0.76023992066559409</v>
      </c>
    </row>
    <row r="43" spans="1:12" ht="25.5">
      <c r="A43" s="15" t="s">
        <v>31</v>
      </c>
      <c r="B43" s="8" t="s">
        <v>388</v>
      </c>
      <c r="C43" s="8" t="s">
        <v>389</v>
      </c>
      <c r="D43" s="8" t="s">
        <v>390</v>
      </c>
      <c r="E43" s="8" t="s">
        <v>391</v>
      </c>
      <c r="F43" s="8" t="s">
        <v>392</v>
      </c>
      <c r="G43" s="8" t="s">
        <v>393</v>
      </c>
      <c r="H43" s="8" t="s">
        <v>394</v>
      </c>
      <c r="I43" s="8" t="s">
        <v>395</v>
      </c>
      <c r="J43" s="13">
        <f t="shared" si="0"/>
        <v>5312197</v>
      </c>
      <c r="K43" s="13">
        <f t="shared" si="0"/>
        <v>4233721</v>
      </c>
      <c r="L43" s="16">
        <f t="shared" si="1"/>
        <v>0.79698117370270716</v>
      </c>
    </row>
    <row r="44" spans="1:12" ht="25.5">
      <c r="A44" s="15" t="s">
        <v>48</v>
      </c>
      <c r="B44" s="8" t="s">
        <v>396</v>
      </c>
      <c r="C44" s="8" t="s">
        <v>397</v>
      </c>
      <c r="D44" s="8" t="s">
        <v>398</v>
      </c>
      <c r="E44" s="8" t="s">
        <v>399</v>
      </c>
      <c r="F44" s="8" t="s">
        <v>400</v>
      </c>
      <c r="G44" s="8" t="s">
        <v>401</v>
      </c>
      <c r="H44" s="8" t="s">
        <v>402</v>
      </c>
      <c r="I44" s="8" t="s">
        <v>403</v>
      </c>
      <c r="J44" s="13">
        <f t="shared" si="0"/>
        <v>425268</v>
      </c>
      <c r="K44" s="13">
        <f t="shared" si="0"/>
        <v>345661</v>
      </c>
      <c r="L44" s="16">
        <f t="shared" si="1"/>
        <v>0.81280745318246372</v>
      </c>
    </row>
    <row r="45" spans="1:12" ht="25.5">
      <c r="A45" s="15" t="s">
        <v>49</v>
      </c>
      <c r="B45" s="8" t="s">
        <v>404</v>
      </c>
      <c r="C45" s="8" t="s">
        <v>405</v>
      </c>
      <c r="D45" s="8" t="s">
        <v>406</v>
      </c>
      <c r="E45" s="8" t="s">
        <v>407</v>
      </c>
      <c r="F45" s="8" t="s">
        <v>408</v>
      </c>
      <c r="G45" s="8" t="s">
        <v>409</v>
      </c>
      <c r="H45" s="8" t="s">
        <v>410</v>
      </c>
      <c r="I45" s="8" t="s">
        <v>411</v>
      </c>
      <c r="J45" s="13">
        <f t="shared" si="0"/>
        <v>1621442</v>
      </c>
      <c r="K45" s="13">
        <f t="shared" si="0"/>
        <v>1224879</v>
      </c>
      <c r="L45" s="16">
        <f t="shared" si="1"/>
        <v>0.75542572598958213</v>
      </c>
    </row>
    <row r="46" spans="1:12" ht="25.5">
      <c r="A46" s="15" t="s">
        <v>50</v>
      </c>
      <c r="B46" s="8" t="s">
        <v>412</v>
      </c>
      <c r="C46" s="8" t="s">
        <v>413</v>
      </c>
      <c r="D46" s="8" t="s">
        <v>414</v>
      </c>
      <c r="E46" s="8" t="s">
        <v>415</v>
      </c>
      <c r="F46" s="8" t="s">
        <v>416</v>
      </c>
      <c r="G46" s="8" t="s">
        <v>417</v>
      </c>
      <c r="H46" s="8" t="s">
        <v>418</v>
      </c>
      <c r="I46" s="8" t="s">
        <v>419</v>
      </c>
      <c r="J46" s="13">
        <f t="shared" si="0"/>
        <v>364901</v>
      </c>
      <c r="K46" s="13">
        <f t="shared" si="0"/>
        <v>312626</v>
      </c>
      <c r="L46" s="16">
        <f t="shared" si="1"/>
        <v>0.8567419656290336</v>
      </c>
    </row>
    <row r="47" spans="1:12" ht="25.5">
      <c r="A47" s="15" t="s">
        <v>33</v>
      </c>
      <c r="B47" s="8" t="s">
        <v>420</v>
      </c>
      <c r="C47" s="8" t="s">
        <v>421</v>
      </c>
      <c r="D47" s="8" t="s">
        <v>422</v>
      </c>
      <c r="E47" s="8" t="s">
        <v>423</v>
      </c>
      <c r="F47" s="8" t="s">
        <v>424</v>
      </c>
      <c r="G47" s="8" t="s">
        <v>425</v>
      </c>
      <c r="H47" s="8" t="s">
        <v>426</v>
      </c>
      <c r="I47" s="8" t="s">
        <v>427</v>
      </c>
      <c r="J47" s="13">
        <f t="shared" si="0"/>
        <v>2601936</v>
      </c>
      <c r="K47" s="13">
        <f t="shared" si="0"/>
        <v>1928794</v>
      </c>
      <c r="L47" s="16">
        <f t="shared" si="1"/>
        <v>0.74129186882382969</v>
      </c>
    </row>
    <row r="48" spans="1:12">
      <c r="A48" s="15" t="s">
        <v>34</v>
      </c>
      <c r="B48" s="8" t="s">
        <v>428</v>
      </c>
      <c r="C48" s="8" t="s">
        <v>429</v>
      </c>
      <c r="D48" s="8" t="s">
        <v>430</v>
      </c>
      <c r="E48" s="8" t="s">
        <v>431</v>
      </c>
      <c r="F48" s="8" t="s">
        <v>432</v>
      </c>
      <c r="G48" s="8" t="s">
        <v>433</v>
      </c>
      <c r="H48" s="8" t="s">
        <v>434</v>
      </c>
      <c r="I48" s="8" t="s">
        <v>435</v>
      </c>
      <c r="J48" s="13">
        <f t="shared" si="0"/>
        <v>6379054</v>
      </c>
      <c r="K48" s="13">
        <f t="shared" si="0"/>
        <v>4957175</v>
      </c>
      <c r="L48" s="16">
        <f t="shared" si="1"/>
        <v>0.77710190257050649</v>
      </c>
    </row>
    <row r="49" spans="1:12">
      <c r="A49" s="15" t="s">
        <v>35</v>
      </c>
      <c r="B49" s="8" t="s">
        <v>436</v>
      </c>
      <c r="C49" s="8" t="s">
        <v>437</v>
      </c>
      <c r="D49" s="8" t="s">
        <v>438</v>
      </c>
      <c r="E49" s="8" t="s">
        <v>439</v>
      </c>
      <c r="F49" s="8" t="s">
        <v>440</v>
      </c>
      <c r="G49" s="8" t="s">
        <v>441</v>
      </c>
      <c r="H49" s="8" t="s">
        <v>442</v>
      </c>
      <c r="I49" s="8" t="s">
        <v>443</v>
      </c>
      <c r="J49" s="13">
        <f t="shared" si="0"/>
        <v>1134127</v>
      </c>
      <c r="K49" s="13">
        <f t="shared" si="0"/>
        <v>888029</v>
      </c>
      <c r="L49" s="16">
        <f t="shared" si="1"/>
        <v>0.78300666503839522</v>
      </c>
    </row>
    <row r="50" spans="1:12">
      <c r="A50" s="15" t="s">
        <v>36</v>
      </c>
      <c r="B50" s="8" t="s">
        <v>444</v>
      </c>
      <c r="C50" s="8" t="s">
        <v>445</v>
      </c>
      <c r="D50" s="8" t="s">
        <v>446</v>
      </c>
      <c r="E50" s="8" t="s">
        <v>447</v>
      </c>
      <c r="F50" s="8" t="s">
        <v>448</v>
      </c>
      <c r="G50" s="8" t="s">
        <v>449</v>
      </c>
      <c r="H50" s="8" t="s">
        <v>450</v>
      </c>
      <c r="I50" s="8" t="s">
        <v>451</v>
      </c>
      <c r="J50" s="13">
        <f t="shared" si="0"/>
        <v>311763</v>
      </c>
      <c r="K50" s="13">
        <f t="shared" si="0"/>
        <v>255714</v>
      </c>
      <c r="L50" s="16">
        <f t="shared" si="1"/>
        <v>0.82021920497300838</v>
      </c>
    </row>
    <row r="51" spans="1:12">
      <c r="A51" s="15" t="s">
        <v>37</v>
      </c>
      <c r="B51" s="8" t="s">
        <v>452</v>
      </c>
      <c r="C51" s="8" t="s">
        <v>453</v>
      </c>
      <c r="D51" s="8" t="s">
        <v>454</v>
      </c>
      <c r="E51" s="8" t="s">
        <v>455</v>
      </c>
      <c r="F51" s="8" t="s">
        <v>456</v>
      </c>
      <c r="G51" s="8" t="s">
        <v>457</v>
      </c>
      <c r="H51" s="8" t="s">
        <v>458</v>
      </c>
      <c r="I51" s="8" t="s">
        <v>459</v>
      </c>
      <c r="J51" s="13">
        <f t="shared" si="0"/>
        <v>2850580</v>
      </c>
      <c r="K51" s="13">
        <f t="shared" si="0"/>
        <v>2277870</v>
      </c>
      <c r="L51" s="16">
        <f t="shared" si="1"/>
        <v>0.7990900097524013</v>
      </c>
    </row>
    <row r="52" spans="1:12" ht="25.5">
      <c r="A52" s="15" t="s">
        <v>38</v>
      </c>
      <c r="B52" s="8" t="s">
        <v>460</v>
      </c>
      <c r="C52" s="8" t="s">
        <v>461</v>
      </c>
      <c r="D52" s="8" t="s">
        <v>462</v>
      </c>
      <c r="E52" s="8" t="s">
        <v>463</v>
      </c>
      <c r="F52" s="8" t="s">
        <v>464</v>
      </c>
      <c r="G52" s="8" t="s">
        <v>465</v>
      </c>
      <c r="H52" s="8" t="s">
        <v>466</v>
      </c>
      <c r="I52" s="8" t="s">
        <v>467</v>
      </c>
      <c r="J52" s="13">
        <f t="shared" si="0"/>
        <v>2751901</v>
      </c>
      <c r="K52" s="13">
        <f t="shared" si="0"/>
        <v>2134037</v>
      </c>
      <c r="L52" s="16">
        <f t="shared" si="1"/>
        <v>0.77547738817639156</v>
      </c>
    </row>
    <row r="53" spans="1:12" ht="25.5">
      <c r="A53" s="15" t="s">
        <v>51</v>
      </c>
      <c r="B53" s="8" t="s">
        <v>468</v>
      </c>
      <c r="C53" s="8" t="s">
        <v>469</v>
      </c>
      <c r="D53" s="8" t="s">
        <v>470</v>
      </c>
      <c r="E53" s="8" t="s">
        <v>471</v>
      </c>
      <c r="F53" s="8" t="s">
        <v>472</v>
      </c>
      <c r="G53" s="8" t="s">
        <v>473</v>
      </c>
      <c r="H53" s="8" t="s">
        <v>474</v>
      </c>
      <c r="I53" s="8" t="s">
        <v>475</v>
      </c>
      <c r="J53" s="13">
        <f t="shared" si="0"/>
        <v>905040</v>
      </c>
      <c r="K53" s="13">
        <f t="shared" si="0"/>
        <v>607820</v>
      </c>
      <c r="L53" s="16">
        <f t="shared" si="1"/>
        <v>0.67159462565190486</v>
      </c>
    </row>
    <row r="54" spans="1:12" ht="25.5">
      <c r="A54" s="15" t="s">
        <v>40</v>
      </c>
      <c r="B54" s="8" t="s">
        <v>476</v>
      </c>
      <c r="C54" s="8" t="s">
        <v>477</v>
      </c>
      <c r="D54" s="8" t="s">
        <v>478</v>
      </c>
      <c r="E54" s="8" t="s">
        <v>479</v>
      </c>
      <c r="F54" s="8" t="s">
        <v>480</v>
      </c>
      <c r="G54" s="8" t="s">
        <v>481</v>
      </c>
      <c r="H54" s="8" t="s">
        <v>482</v>
      </c>
      <c r="I54" s="8" t="s">
        <v>483</v>
      </c>
      <c r="J54" s="13">
        <f t="shared" si="0"/>
        <v>2545984</v>
      </c>
      <c r="K54" s="13">
        <f t="shared" si="0"/>
        <v>2105789</v>
      </c>
      <c r="L54" s="16">
        <f t="shared" si="1"/>
        <v>0.82710221273975015</v>
      </c>
    </row>
    <row r="55" spans="1:12">
      <c r="A55" s="15" t="s">
        <v>41</v>
      </c>
      <c r="B55" s="8" t="s">
        <v>484</v>
      </c>
      <c r="C55" s="8" t="s">
        <v>485</v>
      </c>
      <c r="D55" s="8" t="s">
        <v>486</v>
      </c>
      <c r="E55" s="8" t="s">
        <v>487</v>
      </c>
      <c r="F55" s="8" t="s">
        <v>488</v>
      </c>
      <c r="G55" s="8" t="s">
        <v>489</v>
      </c>
      <c r="H55" s="8" t="s">
        <v>490</v>
      </c>
      <c r="I55" s="8" t="s">
        <v>491</v>
      </c>
      <c r="J55" s="13">
        <f t="shared" si="0"/>
        <v>263050</v>
      </c>
      <c r="K55" s="13">
        <f t="shared" si="0"/>
        <v>216416</v>
      </c>
      <c r="L55" s="16">
        <f t="shared" si="1"/>
        <v>0.822718114426915</v>
      </c>
    </row>
    <row r="62" spans="1:12">
      <c r="A62" t="s">
        <v>492</v>
      </c>
    </row>
  </sheetData>
  <mergeCells count="7">
    <mergeCell ref="B1:I1"/>
    <mergeCell ref="B2:E2"/>
    <mergeCell ref="F2:I2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19" workbookViewId="0">
      <selection activeCell="A55" sqref="A55"/>
    </sheetView>
  </sheetViews>
  <sheetFormatPr defaultRowHeight="15"/>
  <cols>
    <col min="1" max="1" width="21.7109375" customWidth="1"/>
  </cols>
  <sheetData>
    <row r="1" spans="1:12">
      <c r="A1" s="10" t="s">
        <v>64</v>
      </c>
      <c r="B1" s="7"/>
      <c r="C1" s="7"/>
      <c r="D1" s="7"/>
      <c r="E1" s="7"/>
      <c r="F1" s="7"/>
      <c r="G1" s="7"/>
      <c r="H1" s="7"/>
      <c r="I1" s="7"/>
    </row>
    <row r="2" spans="1:12">
      <c r="A2" s="9"/>
      <c r="B2" s="7" t="s">
        <v>79</v>
      </c>
      <c r="C2" s="7"/>
      <c r="D2" s="7"/>
      <c r="E2" s="7"/>
      <c r="F2" s="7" t="s">
        <v>80</v>
      </c>
      <c r="G2" s="7"/>
      <c r="H2" s="7"/>
      <c r="I2" s="7"/>
    </row>
    <row r="3" spans="1:12">
      <c r="A3" s="9"/>
      <c r="B3" s="7" t="s">
        <v>81</v>
      </c>
      <c r="C3" s="7"/>
      <c r="D3" s="7" t="s">
        <v>82</v>
      </c>
      <c r="E3" s="7"/>
      <c r="F3" s="7" t="s">
        <v>81</v>
      </c>
      <c r="G3" s="7"/>
      <c r="H3" s="7" t="s">
        <v>82</v>
      </c>
      <c r="I3" s="7"/>
      <c r="J3" s="14" t="s">
        <v>62</v>
      </c>
    </row>
    <row r="4" spans="1:12" ht="25.5">
      <c r="A4" s="9"/>
      <c r="B4" s="8" t="s">
        <v>58</v>
      </c>
      <c r="C4" s="8" t="s">
        <v>83</v>
      </c>
      <c r="D4" s="8" t="s">
        <v>58</v>
      </c>
      <c r="E4" s="8" t="s">
        <v>83</v>
      </c>
      <c r="F4" s="8" t="s">
        <v>58</v>
      </c>
      <c r="G4" s="8" t="s">
        <v>83</v>
      </c>
      <c r="H4" s="8" t="s">
        <v>58</v>
      </c>
      <c r="I4" s="8" t="s">
        <v>83</v>
      </c>
      <c r="J4" s="8" t="s">
        <v>58</v>
      </c>
      <c r="K4" s="8" t="s">
        <v>75</v>
      </c>
      <c r="L4" s="8" t="s">
        <v>52</v>
      </c>
    </row>
    <row r="5" spans="1:12">
      <c r="A5" s="15" t="s">
        <v>0</v>
      </c>
      <c r="B5" s="8" t="s">
        <v>493</v>
      </c>
      <c r="C5" s="8" t="s">
        <v>494</v>
      </c>
      <c r="D5" s="8" t="s">
        <v>495</v>
      </c>
      <c r="E5" s="8" t="s">
        <v>496</v>
      </c>
      <c r="F5" s="8" t="s">
        <v>497</v>
      </c>
      <c r="G5" s="8" t="s">
        <v>498</v>
      </c>
      <c r="H5" s="8" t="s">
        <v>499</v>
      </c>
      <c r="I5" s="8" t="s">
        <v>500</v>
      </c>
      <c r="J5" s="13">
        <f>B5+D5+F5+H5</f>
        <v>666235</v>
      </c>
      <c r="K5" s="13">
        <f>C5+E5+G5+I5</f>
        <v>450101</v>
      </c>
      <c r="L5" s="16">
        <f>K5/J5</f>
        <v>0.6755889438411371</v>
      </c>
    </row>
    <row r="6" spans="1:12">
      <c r="A6" s="15" t="s">
        <v>2</v>
      </c>
      <c r="B6" s="8" t="s">
        <v>501</v>
      </c>
      <c r="C6" s="8" t="s">
        <v>502</v>
      </c>
      <c r="D6" s="8" t="s">
        <v>503</v>
      </c>
      <c r="E6" s="8" t="s">
        <v>504</v>
      </c>
      <c r="F6" s="8" t="s">
        <v>505</v>
      </c>
      <c r="G6" s="8" t="s">
        <v>506</v>
      </c>
      <c r="H6" s="8" t="s">
        <v>507</v>
      </c>
      <c r="I6" s="8" t="s">
        <v>508</v>
      </c>
      <c r="J6" s="13">
        <f t="shared" ref="J6:K45" si="0">B6+D6+F6+H6</f>
        <v>148495</v>
      </c>
      <c r="K6" s="13">
        <f t="shared" si="0"/>
        <v>108997</v>
      </c>
      <c r="L6" s="16">
        <f t="shared" ref="L6:L45" si="1">K6/J6</f>
        <v>0.73401124616990476</v>
      </c>
    </row>
    <row r="7" spans="1:12">
      <c r="A7" s="15" t="s">
        <v>3</v>
      </c>
      <c r="B7" s="8" t="s">
        <v>509</v>
      </c>
      <c r="C7" s="8" t="s">
        <v>510</v>
      </c>
      <c r="D7" s="8" t="s">
        <v>511</v>
      </c>
      <c r="E7" s="8" t="s">
        <v>512</v>
      </c>
      <c r="F7" s="8" t="s">
        <v>513</v>
      </c>
      <c r="G7" s="8" t="s">
        <v>514</v>
      </c>
      <c r="H7" s="8" t="s">
        <v>515</v>
      </c>
      <c r="I7" s="8" t="s">
        <v>516</v>
      </c>
      <c r="J7" s="13">
        <f t="shared" si="0"/>
        <v>233535</v>
      </c>
      <c r="K7" s="13">
        <f t="shared" si="0"/>
        <v>160175</v>
      </c>
      <c r="L7" s="16">
        <f t="shared" si="1"/>
        <v>0.68587149677778492</v>
      </c>
    </row>
    <row r="8" spans="1:12">
      <c r="A8" s="15" t="s">
        <v>4</v>
      </c>
      <c r="B8" s="8" t="s">
        <v>517</v>
      </c>
      <c r="C8" s="8" t="s">
        <v>518</v>
      </c>
      <c r="D8" s="8" t="s">
        <v>519</v>
      </c>
      <c r="E8" s="8" t="s">
        <v>520</v>
      </c>
      <c r="F8" s="8" t="s">
        <v>521</v>
      </c>
      <c r="G8" s="8" t="s">
        <v>522</v>
      </c>
      <c r="H8" s="8" t="s">
        <v>523</v>
      </c>
      <c r="I8" s="8" t="s">
        <v>524</v>
      </c>
      <c r="J8" s="13">
        <f t="shared" si="0"/>
        <v>1226330</v>
      </c>
      <c r="K8" s="13">
        <f t="shared" si="0"/>
        <v>867291</v>
      </c>
      <c r="L8" s="16">
        <f t="shared" si="1"/>
        <v>0.70722480898290019</v>
      </c>
    </row>
    <row r="9" spans="1:12">
      <c r="A9" s="15" t="s">
        <v>5</v>
      </c>
      <c r="B9" s="8" t="s">
        <v>525</v>
      </c>
      <c r="C9" s="8" t="s">
        <v>526</v>
      </c>
      <c r="D9" s="8" t="s">
        <v>527</v>
      </c>
      <c r="E9" s="8" t="s">
        <v>528</v>
      </c>
      <c r="F9" s="8" t="s">
        <v>529</v>
      </c>
      <c r="G9" s="8" t="s">
        <v>530</v>
      </c>
      <c r="H9" s="8" t="s">
        <v>531</v>
      </c>
      <c r="I9" s="8" t="s">
        <v>532</v>
      </c>
      <c r="J9" s="13">
        <f t="shared" si="0"/>
        <v>116008</v>
      </c>
      <c r="K9" s="13">
        <f t="shared" si="0"/>
        <v>88604</v>
      </c>
      <c r="L9" s="16">
        <f t="shared" si="1"/>
        <v>0.76377491207502934</v>
      </c>
    </row>
    <row r="10" spans="1:12" ht="25.5">
      <c r="A10" s="15" t="s">
        <v>6</v>
      </c>
      <c r="B10" s="8" t="s">
        <v>533</v>
      </c>
      <c r="C10" s="8" t="s">
        <v>534</v>
      </c>
      <c r="D10" s="8" t="s">
        <v>535</v>
      </c>
      <c r="E10" s="8" t="s">
        <v>536</v>
      </c>
      <c r="F10" s="8" t="s">
        <v>537</v>
      </c>
      <c r="G10" s="8" t="s">
        <v>538</v>
      </c>
      <c r="H10" s="8" t="s">
        <v>539</v>
      </c>
      <c r="I10" s="8" t="s">
        <v>540</v>
      </c>
      <c r="J10" s="13">
        <f t="shared" si="0"/>
        <v>195136</v>
      </c>
      <c r="K10" s="13">
        <f t="shared" si="0"/>
        <v>153552</v>
      </c>
      <c r="L10" s="16">
        <f t="shared" si="1"/>
        <v>0.78689734339127582</v>
      </c>
    </row>
    <row r="11" spans="1:12">
      <c r="A11" s="15" t="s">
        <v>7</v>
      </c>
      <c r="B11" s="8" t="s">
        <v>541</v>
      </c>
      <c r="C11" s="8" t="s">
        <v>542</v>
      </c>
      <c r="D11" s="8" t="s">
        <v>543</v>
      </c>
      <c r="E11" s="8" t="s">
        <v>544</v>
      </c>
      <c r="F11" s="8" t="s">
        <v>545</v>
      </c>
      <c r="G11" s="8" t="s">
        <v>546</v>
      </c>
      <c r="H11" s="8" t="s">
        <v>547</v>
      </c>
      <c r="I11" s="8" t="s">
        <v>548</v>
      </c>
      <c r="J11" s="13">
        <f t="shared" si="0"/>
        <v>106805</v>
      </c>
      <c r="K11" s="13">
        <f t="shared" si="0"/>
        <v>81866</v>
      </c>
      <c r="L11" s="16">
        <f t="shared" si="1"/>
        <v>0.76649969570712984</v>
      </c>
    </row>
    <row r="12" spans="1:12" ht="25.5">
      <c r="A12" s="15" t="s">
        <v>59</v>
      </c>
      <c r="B12" s="8" t="s">
        <v>549</v>
      </c>
      <c r="C12" s="8" t="s">
        <v>550</v>
      </c>
      <c r="D12" s="8" t="s">
        <v>551</v>
      </c>
      <c r="E12" s="8" t="s">
        <v>552</v>
      </c>
      <c r="F12" s="8" t="s">
        <v>553</v>
      </c>
      <c r="G12" s="8" t="s">
        <v>554</v>
      </c>
      <c r="H12" s="8" t="s">
        <v>555</v>
      </c>
      <c r="I12" s="8" t="s">
        <v>556</v>
      </c>
      <c r="J12" s="13">
        <f t="shared" si="0"/>
        <v>170839</v>
      </c>
      <c r="K12" s="13">
        <f t="shared" si="0"/>
        <v>125642</v>
      </c>
      <c r="L12" s="16">
        <f t="shared" si="1"/>
        <v>0.73544097073853165</v>
      </c>
    </row>
    <row r="13" spans="1:12">
      <c r="A13" s="15" t="s">
        <v>8</v>
      </c>
      <c r="B13" s="8" t="s">
        <v>557</v>
      </c>
      <c r="C13" s="8" t="s">
        <v>558</v>
      </c>
      <c r="D13" s="8" t="s">
        <v>559</v>
      </c>
      <c r="E13" s="8" t="s">
        <v>560</v>
      </c>
      <c r="F13" s="8" t="s">
        <v>561</v>
      </c>
      <c r="G13" s="8" t="s">
        <v>562</v>
      </c>
      <c r="H13" s="8" t="s">
        <v>563</v>
      </c>
      <c r="I13" s="8" t="s">
        <v>564</v>
      </c>
      <c r="J13" s="13">
        <f t="shared" si="0"/>
        <v>1652758</v>
      </c>
      <c r="K13" s="13">
        <f t="shared" si="0"/>
        <v>1228427</v>
      </c>
      <c r="L13" s="16">
        <f t="shared" si="1"/>
        <v>0.74325884370246587</v>
      </c>
    </row>
    <row r="14" spans="1:12">
      <c r="A14" s="15" t="s">
        <v>9</v>
      </c>
      <c r="B14" s="8" t="s">
        <v>565</v>
      </c>
      <c r="C14" s="8" t="s">
        <v>566</v>
      </c>
      <c r="D14" s="8" t="s">
        <v>567</v>
      </c>
      <c r="E14" s="8" t="s">
        <v>568</v>
      </c>
      <c r="F14" s="8" t="s">
        <v>569</v>
      </c>
      <c r="G14" s="8" t="s">
        <v>570</v>
      </c>
      <c r="H14" s="8" t="s">
        <v>571</v>
      </c>
      <c r="I14" s="8" t="s">
        <v>572</v>
      </c>
      <c r="J14" s="13">
        <f t="shared" si="0"/>
        <v>1666281</v>
      </c>
      <c r="K14" s="13">
        <f t="shared" si="0"/>
        <v>1235084</v>
      </c>
      <c r="L14" s="16">
        <f t="shared" si="1"/>
        <v>0.74122191875199916</v>
      </c>
    </row>
    <row r="15" spans="1:12">
      <c r="A15" s="15" t="s">
        <v>10</v>
      </c>
      <c r="B15" s="8" t="s">
        <v>573</v>
      </c>
      <c r="C15" s="8" t="s">
        <v>574</v>
      </c>
      <c r="D15" s="8" t="s">
        <v>575</v>
      </c>
      <c r="E15" s="8" t="s">
        <v>576</v>
      </c>
      <c r="F15" s="8" t="s">
        <v>577</v>
      </c>
      <c r="G15" s="8" t="s">
        <v>578</v>
      </c>
      <c r="H15" s="8" t="s">
        <v>579</v>
      </c>
      <c r="I15" s="8" t="s">
        <v>580</v>
      </c>
      <c r="J15" s="13">
        <f t="shared" si="0"/>
        <v>17488</v>
      </c>
      <c r="K15" s="13">
        <f t="shared" si="0"/>
        <v>14281</v>
      </c>
      <c r="L15" s="16">
        <f t="shared" si="1"/>
        <v>0.81661710887465688</v>
      </c>
    </row>
    <row r="16" spans="1:12">
      <c r="A16" s="15" t="s">
        <v>12</v>
      </c>
      <c r="B16" s="8" t="s">
        <v>581</v>
      </c>
      <c r="C16" s="8" t="s">
        <v>582</v>
      </c>
      <c r="D16" s="8" t="s">
        <v>583</v>
      </c>
      <c r="E16" s="8" t="s">
        <v>63</v>
      </c>
      <c r="F16" s="8" t="s">
        <v>584</v>
      </c>
      <c r="G16" s="8" t="s">
        <v>585</v>
      </c>
      <c r="H16" s="8" t="s">
        <v>586</v>
      </c>
      <c r="I16" s="8" t="s">
        <v>587</v>
      </c>
      <c r="J16" s="13">
        <f t="shared" si="0"/>
        <v>944199</v>
      </c>
      <c r="K16" s="13">
        <f t="shared" si="0"/>
        <v>671179</v>
      </c>
      <c r="L16" s="16">
        <f t="shared" si="1"/>
        <v>0.71084485368020933</v>
      </c>
    </row>
    <row r="17" spans="1:12">
      <c r="A17" s="15" t="s">
        <v>13</v>
      </c>
      <c r="B17" s="8" t="s">
        <v>588</v>
      </c>
      <c r="C17" s="8" t="s">
        <v>589</v>
      </c>
      <c r="D17" s="8" t="s">
        <v>590</v>
      </c>
      <c r="E17" s="8" t="s">
        <v>591</v>
      </c>
      <c r="F17" s="8" t="s">
        <v>592</v>
      </c>
      <c r="G17" s="8" t="s">
        <v>593</v>
      </c>
      <c r="H17" s="8" t="s">
        <v>594</v>
      </c>
      <c r="I17" s="8" t="s">
        <v>595</v>
      </c>
      <c r="J17" s="13">
        <f t="shared" si="0"/>
        <v>308298</v>
      </c>
      <c r="K17" s="13">
        <f t="shared" si="0"/>
        <v>224626</v>
      </c>
      <c r="L17" s="16">
        <f t="shared" si="1"/>
        <v>0.72860025040707366</v>
      </c>
    </row>
    <row r="18" spans="1:12">
      <c r="A18" s="15" t="s">
        <v>14</v>
      </c>
      <c r="B18" s="8" t="s">
        <v>596</v>
      </c>
      <c r="C18" s="8" t="s">
        <v>597</v>
      </c>
      <c r="D18" s="8" t="s">
        <v>598</v>
      </c>
      <c r="E18" s="8" t="s">
        <v>599</v>
      </c>
      <c r="F18" s="8" t="s">
        <v>600</v>
      </c>
      <c r="G18" s="8" t="s">
        <v>601</v>
      </c>
      <c r="H18" s="8" t="s">
        <v>602</v>
      </c>
      <c r="I18" s="8" t="s">
        <v>603</v>
      </c>
      <c r="J18" s="13">
        <f t="shared" si="0"/>
        <v>47475</v>
      </c>
      <c r="K18" s="13">
        <f t="shared" si="0"/>
        <v>33393</v>
      </c>
      <c r="L18" s="16">
        <f t="shared" si="1"/>
        <v>0.70338072669826224</v>
      </c>
    </row>
    <row r="19" spans="1:12">
      <c r="A19" s="15" t="s">
        <v>15</v>
      </c>
      <c r="B19" s="8" t="s">
        <v>604</v>
      </c>
      <c r="C19" s="8" t="s">
        <v>605</v>
      </c>
      <c r="D19" s="8" t="s">
        <v>606</v>
      </c>
      <c r="E19" s="8" t="s">
        <v>607</v>
      </c>
      <c r="F19" s="8" t="s">
        <v>608</v>
      </c>
      <c r="G19" s="8" t="s">
        <v>609</v>
      </c>
      <c r="H19" s="8" t="s">
        <v>610</v>
      </c>
      <c r="I19" s="8" t="s">
        <v>611</v>
      </c>
      <c r="J19" s="13">
        <f t="shared" si="0"/>
        <v>86274</v>
      </c>
      <c r="K19" s="13">
        <f t="shared" si="0"/>
        <v>62925</v>
      </c>
      <c r="L19" s="16">
        <f t="shared" si="1"/>
        <v>0.72936226441338059</v>
      </c>
    </row>
    <row r="20" spans="1:12">
      <c r="A20" s="15" t="s">
        <v>16</v>
      </c>
      <c r="B20" s="8" t="s">
        <v>612</v>
      </c>
      <c r="C20" s="8" t="s">
        <v>613</v>
      </c>
      <c r="D20" s="8" t="s">
        <v>614</v>
      </c>
      <c r="E20" s="8" t="s">
        <v>615</v>
      </c>
      <c r="F20" s="8" t="s">
        <v>616</v>
      </c>
      <c r="G20" s="8" t="s">
        <v>617</v>
      </c>
      <c r="H20" s="8" t="s">
        <v>618</v>
      </c>
      <c r="I20" s="8" t="s">
        <v>619</v>
      </c>
      <c r="J20" s="13">
        <f t="shared" si="0"/>
        <v>184554</v>
      </c>
      <c r="K20" s="13">
        <f t="shared" si="0"/>
        <v>132256</v>
      </c>
      <c r="L20" s="16">
        <f t="shared" si="1"/>
        <v>0.7166249444606998</v>
      </c>
    </row>
    <row r="21" spans="1:12">
      <c r="A21" s="15" t="s">
        <v>17</v>
      </c>
      <c r="B21" s="8" t="s">
        <v>620</v>
      </c>
      <c r="C21" s="8" t="s">
        <v>621</v>
      </c>
      <c r="D21" s="8" t="s">
        <v>622</v>
      </c>
      <c r="E21" s="8" t="s">
        <v>623</v>
      </c>
      <c r="F21" s="8" t="s">
        <v>624</v>
      </c>
      <c r="G21" s="8" t="s">
        <v>625</v>
      </c>
      <c r="H21" s="8" t="s">
        <v>626</v>
      </c>
      <c r="I21" s="8" t="s">
        <v>627</v>
      </c>
      <c r="J21" s="13">
        <f t="shared" si="0"/>
        <v>755405</v>
      </c>
      <c r="K21" s="13">
        <f t="shared" si="0"/>
        <v>514385</v>
      </c>
      <c r="L21" s="16">
        <f t="shared" si="1"/>
        <v>0.68093936365261021</v>
      </c>
    </row>
    <row r="22" spans="1:12">
      <c r="A22" s="15" t="s">
        <v>19</v>
      </c>
      <c r="B22" s="8" t="s">
        <v>628</v>
      </c>
      <c r="C22" s="8" t="s">
        <v>629</v>
      </c>
      <c r="D22" s="8" t="s">
        <v>630</v>
      </c>
      <c r="E22" s="8" t="s">
        <v>631</v>
      </c>
      <c r="F22" s="8" t="s">
        <v>632</v>
      </c>
      <c r="G22" s="8" t="s">
        <v>633</v>
      </c>
      <c r="H22" s="8" t="s">
        <v>634</v>
      </c>
      <c r="I22" s="8" t="s">
        <v>635</v>
      </c>
      <c r="J22" s="13">
        <f t="shared" si="0"/>
        <v>969401</v>
      </c>
      <c r="K22" s="13">
        <f t="shared" si="0"/>
        <v>777982</v>
      </c>
      <c r="L22" s="16">
        <f t="shared" si="1"/>
        <v>0.80253888741604351</v>
      </c>
    </row>
    <row r="23" spans="1:12" ht="25.5">
      <c r="A23" s="15" t="s">
        <v>20</v>
      </c>
      <c r="B23" s="8" t="s">
        <v>636</v>
      </c>
      <c r="C23" s="8" t="s">
        <v>637</v>
      </c>
      <c r="D23" s="8" t="s">
        <v>638</v>
      </c>
      <c r="E23" s="8" t="s">
        <v>639</v>
      </c>
      <c r="F23" s="8" t="s">
        <v>640</v>
      </c>
      <c r="G23" s="8" t="s">
        <v>641</v>
      </c>
      <c r="H23" s="8" t="s">
        <v>642</v>
      </c>
      <c r="I23" s="8" t="s">
        <v>643</v>
      </c>
      <c r="J23" s="13">
        <f t="shared" si="0"/>
        <v>252360</v>
      </c>
      <c r="K23" s="13">
        <f t="shared" si="0"/>
        <v>198938</v>
      </c>
      <c r="L23" s="16">
        <f t="shared" si="1"/>
        <v>0.78831035029323193</v>
      </c>
    </row>
    <row r="24" spans="1:12">
      <c r="A24" s="15" t="s">
        <v>21</v>
      </c>
      <c r="B24" s="8" t="s">
        <v>644</v>
      </c>
      <c r="C24" s="8" t="s">
        <v>645</v>
      </c>
      <c r="D24" s="8" t="s">
        <v>646</v>
      </c>
      <c r="E24" s="8" t="s">
        <v>647</v>
      </c>
      <c r="F24" s="8" t="s">
        <v>648</v>
      </c>
      <c r="G24" s="8" t="s">
        <v>649</v>
      </c>
      <c r="H24" s="8" t="s">
        <v>650</v>
      </c>
      <c r="I24" s="8" t="s">
        <v>651</v>
      </c>
      <c r="J24" s="13">
        <f t="shared" si="0"/>
        <v>691606</v>
      </c>
      <c r="K24" s="13">
        <f t="shared" si="0"/>
        <v>461844</v>
      </c>
      <c r="L24" s="16">
        <f t="shared" si="1"/>
        <v>0.66778483703148905</v>
      </c>
    </row>
    <row r="25" spans="1:12" ht="25.5">
      <c r="A25" s="15" t="s">
        <v>22</v>
      </c>
      <c r="B25" s="8" t="s">
        <v>652</v>
      </c>
      <c r="C25" s="8" t="s">
        <v>653</v>
      </c>
      <c r="D25" s="8" t="s">
        <v>654</v>
      </c>
      <c r="E25" s="8" t="s">
        <v>655</v>
      </c>
      <c r="F25" s="8" t="s">
        <v>656</v>
      </c>
      <c r="G25" s="8" t="s">
        <v>657</v>
      </c>
      <c r="H25" s="8" t="s">
        <v>658</v>
      </c>
      <c r="I25" s="8" t="s">
        <v>659</v>
      </c>
      <c r="J25" s="13">
        <f t="shared" si="0"/>
        <v>155176</v>
      </c>
      <c r="K25" s="13">
        <f t="shared" si="0"/>
        <v>114634</v>
      </c>
      <c r="L25" s="16">
        <f t="shared" si="1"/>
        <v>0.73873537144919321</v>
      </c>
    </row>
    <row r="26" spans="1:12" ht="25.5">
      <c r="A26" s="15" t="s">
        <v>23</v>
      </c>
      <c r="B26" s="8" t="s">
        <v>660</v>
      </c>
      <c r="C26" s="8" t="s">
        <v>661</v>
      </c>
      <c r="D26" s="8" t="s">
        <v>662</v>
      </c>
      <c r="E26" s="8" t="s">
        <v>663</v>
      </c>
      <c r="F26" s="8" t="s">
        <v>664</v>
      </c>
      <c r="G26" s="8" t="s">
        <v>665</v>
      </c>
      <c r="H26" s="8" t="s">
        <v>666</v>
      </c>
      <c r="I26" s="8" t="s">
        <v>667</v>
      </c>
      <c r="J26" s="13">
        <f t="shared" si="0"/>
        <v>571331</v>
      </c>
      <c r="K26" s="13">
        <f t="shared" si="0"/>
        <v>392644</v>
      </c>
      <c r="L26" s="16">
        <f t="shared" si="1"/>
        <v>0.68724434697224546</v>
      </c>
    </row>
    <row r="27" spans="1:12">
      <c r="A27" s="15" t="s">
        <v>24</v>
      </c>
      <c r="B27" s="8" t="s">
        <v>668</v>
      </c>
      <c r="C27" s="8" t="s">
        <v>669</v>
      </c>
      <c r="D27" s="8" t="s">
        <v>670</v>
      </c>
      <c r="E27" s="8" t="s">
        <v>671</v>
      </c>
      <c r="F27" s="8" t="s">
        <v>672</v>
      </c>
      <c r="G27" s="8" t="s">
        <v>673</v>
      </c>
      <c r="H27" s="8" t="s">
        <v>674</v>
      </c>
      <c r="I27" s="8" t="s">
        <v>675</v>
      </c>
      <c r="J27" s="13">
        <f t="shared" si="0"/>
        <v>357392</v>
      </c>
      <c r="K27" s="13">
        <f t="shared" si="0"/>
        <v>259115</v>
      </c>
      <c r="L27" s="16">
        <f t="shared" si="1"/>
        <v>0.72501622867887361</v>
      </c>
    </row>
    <row r="28" spans="1:12">
      <c r="A28" s="15" t="s">
        <v>26</v>
      </c>
      <c r="B28" s="8" t="s">
        <v>676</v>
      </c>
      <c r="C28" s="8" t="s">
        <v>677</v>
      </c>
      <c r="D28" s="8" t="s">
        <v>678</v>
      </c>
      <c r="E28" s="8" t="s">
        <v>679</v>
      </c>
      <c r="F28" s="8" t="s">
        <v>680</v>
      </c>
      <c r="G28" s="8" t="s">
        <v>681</v>
      </c>
      <c r="H28" s="8" t="s">
        <v>682</v>
      </c>
      <c r="I28" s="8" t="s">
        <v>683</v>
      </c>
      <c r="J28" s="13">
        <f t="shared" si="0"/>
        <v>42920</v>
      </c>
      <c r="K28" s="13">
        <f t="shared" si="0"/>
        <v>32924</v>
      </c>
      <c r="L28" s="16">
        <f t="shared" si="1"/>
        <v>0.7671015843429636</v>
      </c>
    </row>
    <row r="29" spans="1:12">
      <c r="A29" s="15" t="s">
        <v>27</v>
      </c>
      <c r="B29" s="8" t="s">
        <v>684</v>
      </c>
      <c r="C29" s="8" t="s">
        <v>685</v>
      </c>
      <c r="D29" s="8" t="s">
        <v>686</v>
      </c>
      <c r="E29" s="8" t="s">
        <v>155</v>
      </c>
      <c r="F29" s="8" t="s">
        <v>687</v>
      </c>
      <c r="G29" s="8" t="s">
        <v>688</v>
      </c>
      <c r="H29" s="8" t="s">
        <v>689</v>
      </c>
      <c r="I29" s="8" t="s">
        <v>690</v>
      </c>
      <c r="J29" s="13">
        <f t="shared" si="0"/>
        <v>128557</v>
      </c>
      <c r="K29" s="13">
        <f t="shared" si="0"/>
        <v>95113</v>
      </c>
      <c r="L29" s="16">
        <f t="shared" si="1"/>
        <v>0.73985080547928161</v>
      </c>
    </row>
    <row r="30" spans="1:12" ht="25.5">
      <c r="A30" s="15" t="s">
        <v>43</v>
      </c>
      <c r="B30" s="8" t="s">
        <v>691</v>
      </c>
      <c r="C30" s="8" t="s">
        <v>692</v>
      </c>
      <c r="D30" s="8" t="s">
        <v>693</v>
      </c>
      <c r="E30" s="8" t="s">
        <v>694</v>
      </c>
      <c r="F30" s="8" t="s">
        <v>695</v>
      </c>
      <c r="G30" s="8" t="s">
        <v>696</v>
      </c>
      <c r="H30" s="8" t="s">
        <v>697</v>
      </c>
      <c r="I30" s="8" t="s">
        <v>698</v>
      </c>
      <c r="J30" s="13">
        <f t="shared" si="0"/>
        <v>647760</v>
      </c>
      <c r="K30" s="13">
        <f t="shared" si="0"/>
        <v>501368</v>
      </c>
      <c r="L30" s="16">
        <f t="shared" si="1"/>
        <v>0.77400271705569967</v>
      </c>
    </row>
    <row r="31" spans="1:12" ht="25.5">
      <c r="A31" s="15" t="s">
        <v>44</v>
      </c>
      <c r="B31" s="8" t="s">
        <v>699</v>
      </c>
      <c r="C31" s="8" t="s">
        <v>700</v>
      </c>
      <c r="D31" s="8" t="s">
        <v>701</v>
      </c>
      <c r="E31" s="8" t="s">
        <v>702</v>
      </c>
      <c r="F31" s="8" t="s">
        <v>703</v>
      </c>
      <c r="G31" s="8" t="s">
        <v>704</v>
      </c>
      <c r="H31" s="8" t="s">
        <v>705</v>
      </c>
      <c r="I31" s="8" t="s">
        <v>706</v>
      </c>
      <c r="J31" s="13">
        <f t="shared" si="0"/>
        <v>21344</v>
      </c>
      <c r="K31" s="13">
        <f t="shared" si="0"/>
        <v>15118</v>
      </c>
      <c r="L31" s="16">
        <f t="shared" si="1"/>
        <v>0.70830209895052476</v>
      </c>
    </row>
    <row r="32" spans="1:12">
      <c r="A32" s="15" t="s">
        <v>45</v>
      </c>
      <c r="B32" s="8" t="s">
        <v>707</v>
      </c>
      <c r="C32" s="8" t="s">
        <v>708</v>
      </c>
      <c r="D32" s="8" t="s">
        <v>709</v>
      </c>
      <c r="E32" s="8" t="s">
        <v>710</v>
      </c>
      <c r="F32" s="8" t="s">
        <v>711</v>
      </c>
      <c r="G32" s="8" t="s">
        <v>712</v>
      </c>
      <c r="H32" s="8" t="s">
        <v>713</v>
      </c>
      <c r="I32" s="8" t="s">
        <v>714</v>
      </c>
      <c r="J32" s="13">
        <f t="shared" si="0"/>
        <v>1647680</v>
      </c>
      <c r="K32" s="13">
        <f t="shared" si="0"/>
        <v>1219907</v>
      </c>
      <c r="L32" s="16">
        <f t="shared" si="1"/>
        <v>0.7403785929306661</v>
      </c>
    </row>
    <row r="33" spans="1:12" ht="25.5">
      <c r="A33" s="15" t="s">
        <v>46</v>
      </c>
      <c r="B33" s="8" t="s">
        <v>715</v>
      </c>
      <c r="C33" s="8" t="s">
        <v>716</v>
      </c>
      <c r="D33" s="8" t="s">
        <v>717</v>
      </c>
      <c r="E33" s="8" t="s">
        <v>718</v>
      </c>
      <c r="F33" s="8" t="s">
        <v>719</v>
      </c>
      <c r="G33" s="8" t="s">
        <v>720</v>
      </c>
      <c r="H33" s="8" t="s">
        <v>721</v>
      </c>
      <c r="I33" s="8" t="s">
        <v>722</v>
      </c>
      <c r="J33" s="13">
        <f t="shared" si="0"/>
        <v>1123080</v>
      </c>
      <c r="K33" s="13">
        <f t="shared" si="0"/>
        <v>828908</v>
      </c>
      <c r="L33" s="16">
        <f t="shared" si="1"/>
        <v>0.73806674502261638</v>
      </c>
    </row>
    <row r="34" spans="1:12">
      <c r="A34" s="15" t="s">
        <v>28</v>
      </c>
      <c r="B34" s="8" t="s">
        <v>723</v>
      </c>
      <c r="C34" s="8" t="s">
        <v>724</v>
      </c>
      <c r="D34" s="8" t="s">
        <v>725</v>
      </c>
      <c r="E34" s="8" t="s">
        <v>726</v>
      </c>
      <c r="F34" s="8" t="s">
        <v>727</v>
      </c>
      <c r="G34" s="8" t="s">
        <v>728</v>
      </c>
      <c r="H34" s="8" t="s">
        <v>729</v>
      </c>
      <c r="I34" s="8" t="s">
        <v>730</v>
      </c>
      <c r="J34" s="13">
        <f t="shared" si="0"/>
        <v>716121</v>
      </c>
      <c r="K34" s="13">
        <f t="shared" si="0"/>
        <v>512200</v>
      </c>
      <c r="L34" s="16">
        <f t="shared" si="1"/>
        <v>0.71524225654603057</v>
      </c>
    </row>
    <row r="35" spans="1:12" ht="25.5">
      <c r="A35" s="15" t="s">
        <v>29</v>
      </c>
      <c r="B35" s="8" t="s">
        <v>731</v>
      </c>
      <c r="C35" s="8" t="s">
        <v>732</v>
      </c>
      <c r="D35" s="8" t="s">
        <v>733</v>
      </c>
      <c r="E35" s="8" t="s">
        <v>734</v>
      </c>
      <c r="F35" s="8" t="s">
        <v>735</v>
      </c>
      <c r="G35" s="8" t="s">
        <v>736</v>
      </c>
      <c r="H35" s="8" t="s">
        <v>737</v>
      </c>
      <c r="I35" s="8" t="s">
        <v>738</v>
      </c>
      <c r="J35" s="13">
        <f t="shared" si="0"/>
        <v>145049</v>
      </c>
      <c r="K35" s="13">
        <f t="shared" si="0"/>
        <v>101138</v>
      </c>
      <c r="L35" s="16">
        <f t="shared" si="1"/>
        <v>0.69726781984019193</v>
      </c>
    </row>
    <row r="36" spans="1:12">
      <c r="A36" s="15" t="s">
        <v>30</v>
      </c>
      <c r="B36" s="8" t="s">
        <v>739</v>
      </c>
      <c r="C36" s="8" t="s">
        <v>740</v>
      </c>
      <c r="D36" s="8" t="s">
        <v>741</v>
      </c>
      <c r="E36" s="8" t="s">
        <v>742</v>
      </c>
      <c r="F36" s="8" t="s">
        <v>743</v>
      </c>
      <c r="G36" s="8" t="s">
        <v>744</v>
      </c>
      <c r="H36" s="8" t="s">
        <v>745</v>
      </c>
      <c r="I36" s="8" t="s">
        <v>746</v>
      </c>
      <c r="J36" s="13">
        <f t="shared" si="0"/>
        <v>37229</v>
      </c>
      <c r="K36" s="13">
        <f t="shared" si="0"/>
        <v>26076</v>
      </c>
      <c r="L36" s="16">
        <f t="shared" si="1"/>
        <v>0.7004217142550162</v>
      </c>
    </row>
    <row r="37" spans="1:12" ht="25.5">
      <c r="A37" s="15" t="s">
        <v>31</v>
      </c>
      <c r="B37" s="8" t="s">
        <v>747</v>
      </c>
      <c r="C37" s="8" t="s">
        <v>748</v>
      </c>
      <c r="D37" s="8" t="s">
        <v>749</v>
      </c>
      <c r="E37" s="8" t="s">
        <v>750</v>
      </c>
      <c r="F37" s="8" t="s">
        <v>751</v>
      </c>
      <c r="G37" s="8" t="s">
        <v>752</v>
      </c>
      <c r="H37" s="8" t="s">
        <v>753</v>
      </c>
      <c r="I37" s="8" t="s">
        <v>754</v>
      </c>
      <c r="J37" s="13">
        <f t="shared" si="0"/>
        <v>723677</v>
      </c>
      <c r="K37" s="13">
        <f t="shared" si="0"/>
        <v>494594</v>
      </c>
      <c r="L37" s="16">
        <f t="shared" si="1"/>
        <v>0.6834457914235218</v>
      </c>
    </row>
    <row r="38" spans="1:12" ht="25.5">
      <c r="A38" s="15" t="s">
        <v>48</v>
      </c>
      <c r="B38" s="8" t="s">
        <v>755</v>
      </c>
      <c r="C38" s="8" t="s">
        <v>756</v>
      </c>
      <c r="D38" s="8" t="s">
        <v>757</v>
      </c>
      <c r="E38" s="8" t="s">
        <v>758</v>
      </c>
      <c r="F38" s="8" t="s">
        <v>759</v>
      </c>
      <c r="G38" s="8" t="s">
        <v>760</v>
      </c>
      <c r="H38" s="8" t="s">
        <v>761</v>
      </c>
      <c r="I38" s="8" t="s">
        <v>762</v>
      </c>
      <c r="J38" s="13">
        <f t="shared" si="0"/>
        <v>35652</v>
      </c>
      <c r="K38" s="13">
        <f t="shared" si="0"/>
        <v>28270</v>
      </c>
      <c r="L38" s="16">
        <f t="shared" si="1"/>
        <v>0.79294289240435323</v>
      </c>
    </row>
    <row r="39" spans="1:12" ht="25.5">
      <c r="A39" s="15" t="s">
        <v>49</v>
      </c>
      <c r="B39" s="8" t="s">
        <v>763</v>
      </c>
      <c r="C39" s="8" t="s">
        <v>764</v>
      </c>
      <c r="D39" s="8" t="s">
        <v>765</v>
      </c>
      <c r="E39" s="8" t="s">
        <v>766</v>
      </c>
      <c r="F39" s="8" t="s">
        <v>767</v>
      </c>
      <c r="G39" s="8" t="s">
        <v>768</v>
      </c>
      <c r="H39" s="8" t="s">
        <v>769</v>
      </c>
      <c r="I39" s="8" t="s">
        <v>770</v>
      </c>
      <c r="J39" s="13">
        <f t="shared" si="0"/>
        <v>681690</v>
      </c>
      <c r="K39" s="13">
        <f t="shared" si="0"/>
        <v>488890</v>
      </c>
      <c r="L39" s="16">
        <f t="shared" si="1"/>
        <v>0.71717349528378005</v>
      </c>
    </row>
    <row r="40" spans="1:12" ht="25.5">
      <c r="A40" s="15" t="s">
        <v>33</v>
      </c>
      <c r="B40" s="8" t="s">
        <v>771</v>
      </c>
      <c r="C40" s="8" t="s">
        <v>772</v>
      </c>
      <c r="D40" s="8" t="s">
        <v>773</v>
      </c>
      <c r="E40" s="8" t="s">
        <v>774</v>
      </c>
      <c r="F40" s="8" t="s">
        <v>775</v>
      </c>
      <c r="G40" s="8" t="s">
        <v>776</v>
      </c>
      <c r="H40" s="8" t="s">
        <v>777</v>
      </c>
      <c r="I40" s="8" t="s">
        <v>778</v>
      </c>
      <c r="J40" s="13">
        <f t="shared" si="0"/>
        <v>575751</v>
      </c>
      <c r="K40" s="13">
        <f t="shared" si="0"/>
        <v>416660</v>
      </c>
      <c r="L40" s="16">
        <f t="shared" si="1"/>
        <v>0.72368089677655789</v>
      </c>
    </row>
    <row r="41" spans="1:12">
      <c r="A41" s="15" t="s">
        <v>34</v>
      </c>
      <c r="B41" s="8" t="s">
        <v>779</v>
      </c>
      <c r="C41" s="8" t="s">
        <v>780</v>
      </c>
      <c r="D41" s="8" t="s">
        <v>781</v>
      </c>
      <c r="E41" s="8" t="s">
        <v>782</v>
      </c>
      <c r="F41" s="8" t="s">
        <v>783</v>
      </c>
      <c r="G41" s="8" t="s">
        <v>784</v>
      </c>
      <c r="H41" s="8" t="s">
        <v>785</v>
      </c>
      <c r="I41" s="8" t="s">
        <v>786</v>
      </c>
      <c r="J41" s="13">
        <f t="shared" si="0"/>
        <v>1715370</v>
      </c>
      <c r="K41" s="13">
        <f t="shared" si="0"/>
        <v>1284126</v>
      </c>
      <c r="L41" s="16">
        <f t="shared" si="1"/>
        <v>0.748600010493363</v>
      </c>
    </row>
    <row r="42" spans="1:12">
      <c r="A42" s="15" t="s">
        <v>37</v>
      </c>
      <c r="B42" s="8" t="s">
        <v>787</v>
      </c>
      <c r="C42" s="8" t="s">
        <v>788</v>
      </c>
      <c r="D42" s="8" t="s">
        <v>789</v>
      </c>
      <c r="E42" s="8" t="s">
        <v>790</v>
      </c>
      <c r="F42" s="8" t="s">
        <v>791</v>
      </c>
      <c r="G42" s="8" t="s">
        <v>792</v>
      </c>
      <c r="H42" s="8" t="s">
        <v>793</v>
      </c>
      <c r="I42" s="8" t="s">
        <v>794</v>
      </c>
      <c r="J42" s="13">
        <f t="shared" si="0"/>
        <v>855818</v>
      </c>
      <c r="K42" s="13">
        <f t="shared" si="0"/>
        <v>661557</v>
      </c>
      <c r="L42" s="16">
        <f t="shared" si="1"/>
        <v>0.77301131782692112</v>
      </c>
    </row>
    <row r="43" spans="1:12" ht="25.5">
      <c r="A43" s="15" t="s">
        <v>38</v>
      </c>
      <c r="B43" s="8" t="s">
        <v>795</v>
      </c>
      <c r="C43" s="8" t="s">
        <v>796</v>
      </c>
      <c r="D43" s="8" t="s">
        <v>797</v>
      </c>
      <c r="E43" s="8" t="s">
        <v>798</v>
      </c>
      <c r="F43" s="8" t="s">
        <v>799</v>
      </c>
      <c r="G43" s="8" t="s">
        <v>800</v>
      </c>
      <c r="H43" s="8" t="s">
        <v>801</v>
      </c>
      <c r="I43" s="8" t="s">
        <v>802</v>
      </c>
      <c r="J43" s="13">
        <f t="shared" si="0"/>
        <v>139549</v>
      </c>
      <c r="K43" s="13">
        <f t="shared" si="0"/>
        <v>105440</v>
      </c>
      <c r="L43" s="16">
        <f t="shared" si="1"/>
        <v>0.75557689413754303</v>
      </c>
    </row>
    <row r="44" spans="1:12" ht="25.5">
      <c r="A44" s="15" t="s">
        <v>51</v>
      </c>
      <c r="B44" s="8" t="s">
        <v>803</v>
      </c>
      <c r="C44" s="8" t="s">
        <v>804</v>
      </c>
      <c r="D44" s="8" t="s">
        <v>805</v>
      </c>
      <c r="E44" s="8" t="s">
        <v>806</v>
      </c>
      <c r="F44" s="8" t="s">
        <v>807</v>
      </c>
      <c r="G44" s="8" t="s">
        <v>808</v>
      </c>
      <c r="H44" s="8" t="s">
        <v>809</v>
      </c>
      <c r="I44" s="8" t="s">
        <v>810</v>
      </c>
      <c r="J44" s="13">
        <f t="shared" si="0"/>
        <v>34398</v>
      </c>
      <c r="K44" s="13">
        <f t="shared" si="0"/>
        <v>21068</v>
      </c>
      <c r="L44" s="16">
        <f t="shared" si="1"/>
        <v>0.61247746962032679</v>
      </c>
    </row>
    <row r="45" spans="1:12" ht="25.5">
      <c r="A45" s="15" t="s">
        <v>40</v>
      </c>
      <c r="B45" s="8" t="s">
        <v>811</v>
      </c>
      <c r="C45" s="8" t="s">
        <v>812</v>
      </c>
      <c r="D45" s="8" t="s">
        <v>813</v>
      </c>
      <c r="E45" s="8" t="s">
        <v>814</v>
      </c>
      <c r="F45" s="8" t="s">
        <v>815</v>
      </c>
      <c r="G45" s="8" t="s">
        <v>816</v>
      </c>
      <c r="H45" s="8" t="s">
        <v>817</v>
      </c>
      <c r="I45" s="8" t="s">
        <v>818</v>
      </c>
      <c r="J45" s="13">
        <f t="shared" si="0"/>
        <v>179798</v>
      </c>
      <c r="K45" s="13">
        <f t="shared" si="0"/>
        <v>120853</v>
      </c>
      <c r="L45" s="16">
        <f t="shared" si="1"/>
        <v>0.67215986829664398</v>
      </c>
    </row>
    <row r="55" spans="1:1">
      <c r="A55" s="14" t="s">
        <v>819</v>
      </c>
    </row>
  </sheetData>
  <mergeCells count="7">
    <mergeCell ref="B1:I1"/>
    <mergeCell ref="B2:E2"/>
    <mergeCell ref="F2:I2"/>
    <mergeCell ref="B3:C3"/>
    <mergeCell ref="D3:E3"/>
    <mergeCell ref="F3:G3"/>
    <mergeCell ref="H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6" workbookViewId="0">
      <selection activeCell="A49" sqref="A49"/>
    </sheetView>
  </sheetViews>
  <sheetFormatPr defaultRowHeight="15"/>
  <cols>
    <col min="1" max="1" width="21.140625" customWidth="1"/>
  </cols>
  <sheetData>
    <row r="1" spans="1:12">
      <c r="A1" s="10" t="s">
        <v>60</v>
      </c>
      <c r="B1" s="7"/>
      <c r="C1" s="7"/>
      <c r="D1" s="7"/>
      <c r="E1" s="7"/>
      <c r="F1" s="7"/>
      <c r="G1" s="7"/>
      <c r="H1" s="7"/>
      <c r="I1" s="7"/>
    </row>
    <row r="2" spans="1:12">
      <c r="A2" s="9"/>
      <c r="B2" s="7" t="s">
        <v>79</v>
      </c>
      <c r="C2" s="7"/>
      <c r="D2" s="7"/>
      <c r="E2" s="7"/>
      <c r="F2" s="7"/>
      <c r="G2" s="7"/>
      <c r="H2" s="7"/>
      <c r="I2" s="7"/>
    </row>
    <row r="3" spans="1:12">
      <c r="A3" s="9" t="s">
        <v>65</v>
      </c>
      <c r="B3" s="7" t="s">
        <v>81</v>
      </c>
      <c r="C3" s="7"/>
      <c r="D3" s="7" t="s">
        <v>82</v>
      </c>
      <c r="E3" s="7"/>
      <c r="F3" s="7" t="s">
        <v>81</v>
      </c>
      <c r="G3" s="7"/>
      <c r="H3" s="7" t="s">
        <v>82</v>
      </c>
      <c r="I3" s="7"/>
      <c r="J3" s="14" t="s">
        <v>62</v>
      </c>
    </row>
    <row r="4" spans="1:12" ht="25.5">
      <c r="A4" s="9"/>
      <c r="B4" s="8" t="s">
        <v>58</v>
      </c>
      <c r="C4" s="8" t="s">
        <v>83</v>
      </c>
      <c r="D4" s="8" t="s">
        <v>58</v>
      </c>
      <c r="E4" s="8" t="s">
        <v>83</v>
      </c>
      <c r="F4" s="8" t="s">
        <v>58</v>
      </c>
      <c r="G4" s="8" t="s">
        <v>83</v>
      </c>
      <c r="H4" s="8" t="s">
        <v>58</v>
      </c>
      <c r="I4" s="8" t="s">
        <v>83</v>
      </c>
      <c r="J4" s="8" t="s">
        <v>58</v>
      </c>
      <c r="K4" s="8" t="s">
        <v>75</v>
      </c>
      <c r="L4" s="8" t="s">
        <v>52</v>
      </c>
    </row>
    <row r="5" spans="1:12">
      <c r="A5" s="15" t="s">
        <v>0</v>
      </c>
      <c r="B5" s="8" t="s">
        <v>820</v>
      </c>
      <c r="C5" s="8" t="s">
        <v>821</v>
      </c>
      <c r="D5" s="8" t="s">
        <v>822</v>
      </c>
      <c r="E5" s="8" t="s">
        <v>823</v>
      </c>
      <c r="F5" s="8" t="s">
        <v>824</v>
      </c>
      <c r="G5" s="8" t="s">
        <v>825</v>
      </c>
      <c r="H5" s="8" t="s">
        <v>826</v>
      </c>
      <c r="I5" s="8" t="s">
        <v>827</v>
      </c>
      <c r="J5" s="13">
        <f>B5+D5+F5+H5</f>
        <v>92073</v>
      </c>
      <c r="K5" s="13">
        <f>C5+E5+G5+I5</f>
        <v>68324</v>
      </c>
      <c r="L5" s="16">
        <f>K5/J5</f>
        <v>0.74206336276650053</v>
      </c>
    </row>
    <row r="6" spans="1:12">
      <c r="A6" s="15" t="s">
        <v>1</v>
      </c>
      <c r="B6" s="8" t="s">
        <v>828</v>
      </c>
      <c r="C6" s="8" t="s">
        <v>829</v>
      </c>
      <c r="D6" s="8" t="s">
        <v>830</v>
      </c>
      <c r="E6" s="8" t="s">
        <v>831</v>
      </c>
      <c r="F6" s="8" t="s">
        <v>832</v>
      </c>
      <c r="G6" s="8" t="s">
        <v>833</v>
      </c>
      <c r="H6" s="8" t="s">
        <v>834</v>
      </c>
      <c r="I6" s="8" t="s">
        <v>835</v>
      </c>
      <c r="J6" s="13">
        <f t="shared" ref="J6:K47" si="0">B6+D6+F6+H6</f>
        <v>22730</v>
      </c>
      <c r="K6" s="13">
        <f t="shared" si="0"/>
        <v>18064</v>
      </c>
      <c r="L6" s="16">
        <f t="shared" ref="L6:L47" si="1">K6/J6</f>
        <v>0.79472063352397715</v>
      </c>
    </row>
    <row r="7" spans="1:12">
      <c r="A7" s="15" t="s">
        <v>2</v>
      </c>
      <c r="B7" s="8" t="s">
        <v>836</v>
      </c>
      <c r="C7" s="8" t="s">
        <v>837</v>
      </c>
      <c r="D7" s="8" t="s">
        <v>838</v>
      </c>
      <c r="E7" s="8" t="s">
        <v>839</v>
      </c>
      <c r="F7" s="8" t="s">
        <v>840</v>
      </c>
      <c r="G7" s="8" t="s">
        <v>841</v>
      </c>
      <c r="H7" s="8" t="s">
        <v>842</v>
      </c>
      <c r="I7" s="8" t="s">
        <v>843</v>
      </c>
      <c r="J7" s="13">
        <f t="shared" si="0"/>
        <v>957688</v>
      </c>
      <c r="K7" s="13">
        <f t="shared" si="0"/>
        <v>702418</v>
      </c>
      <c r="L7" s="16">
        <f t="shared" si="1"/>
        <v>0.73345181311658914</v>
      </c>
    </row>
    <row r="8" spans="1:12">
      <c r="A8" s="15" t="s">
        <v>3</v>
      </c>
      <c r="B8" s="8" t="s">
        <v>844</v>
      </c>
      <c r="C8" s="8" t="s">
        <v>845</v>
      </c>
      <c r="D8" s="8" t="s">
        <v>846</v>
      </c>
      <c r="E8" s="8" t="s">
        <v>847</v>
      </c>
      <c r="F8" s="8" t="s">
        <v>848</v>
      </c>
      <c r="G8" s="8" t="s">
        <v>849</v>
      </c>
      <c r="H8" s="8" t="s">
        <v>850</v>
      </c>
      <c r="I8" s="8" t="s">
        <v>851</v>
      </c>
      <c r="J8" s="13">
        <f t="shared" si="0"/>
        <v>92202</v>
      </c>
      <c r="K8" s="13">
        <f t="shared" si="0"/>
        <v>70613</v>
      </c>
      <c r="L8" s="16">
        <f t="shared" si="1"/>
        <v>0.76585106613739395</v>
      </c>
    </row>
    <row r="9" spans="1:12">
      <c r="A9" s="15" t="s">
        <v>4</v>
      </c>
      <c r="B9" s="8" t="s">
        <v>852</v>
      </c>
      <c r="C9" s="8" t="s">
        <v>853</v>
      </c>
      <c r="D9" s="8" t="s">
        <v>854</v>
      </c>
      <c r="E9" s="8" t="s">
        <v>855</v>
      </c>
      <c r="F9" s="8" t="s">
        <v>856</v>
      </c>
      <c r="G9" s="8" t="s">
        <v>857</v>
      </c>
      <c r="H9" s="8" t="s">
        <v>858</v>
      </c>
      <c r="I9" s="8" t="s">
        <v>859</v>
      </c>
      <c r="J9" s="13">
        <f t="shared" si="0"/>
        <v>7411251</v>
      </c>
      <c r="K9" s="13">
        <f t="shared" si="0"/>
        <v>5688896</v>
      </c>
      <c r="L9" s="16">
        <f t="shared" si="1"/>
        <v>0.76760266249247255</v>
      </c>
    </row>
    <row r="10" spans="1:12">
      <c r="A10" s="15" t="s">
        <v>5</v>
      </c>
      <c r="B10" s="8" t="s">
        <v>860</v>
      </c>
      <c r="C10" s="8" t="s">
        <v>861</v>
      </c>
      <c r="D10" s="8" t="s">
        <v>862</v>
      </c>
      <c r="E10" s="8" t="s">
        <v>863</v>
      </c>
      <c r="F10" s="8" t="s">
        <v>864</v>
      </c>
      <c r="G10" s="8" t="s">
        <v>865</v>
      </c>
      <c r="H10" s="8" t="s">
        <v>866</v>
      </c>
      <c r="I10" s="8" t="s">
        <v>867</v>
      </c>
      <c r="J10" s="13">
        <f t="shared" si="0"/>
        <v>542953</v>
      </c>
      <c r="K10" s="13">
        <f t="shared" si="0"/>
        <v>416709</v>
      </c>
      <c r="L10" s="16">
        <f t="shared" si="1"/>
        <v>0.76748632017872631</v>
      </c>
    </row>
    <row r="11" spans="1:12" ht="25.5">
      <c r="A11" s="15" t="s">
        <v>6</v>
      </c>
      <c r="B11" s="8" t="s">
        <v>868</v>
      </c>
      <c r="C11" s="8" t="s">
        <v>869</v>
      </c>
      <c r="D11" s="8" t="s">
        <v>870</v>
      </c>
      <c r="E11" s="8" t="s">
        <v>871</v>
      </c>
      <c r="F11" s="8" t="s">
        <v>872</v>
      </c>
      <c r="G11" s="8" t="s">
        <v>873</v>
      </c>
      <c r="H11" s="8" t="s">
        <v>874</v>
      </c>
      <c r="I11" s="8" t="s">
        <v>875</v>
      </c>
      <c r="J11" s="13">
        <f t="shared" si="0"/>
        <v>271541</v>
      </c>
      <c r="K11" s="13">
        <f t="shared" si="0"/>
        <v>209564</v>
      </c>
      <c r="L11" s="16">
        <f t="shared" si="1"/>
        <v>0.77175822435654284</v>
      </c>
    </row>
    <row r="12" spans="1:12">
      <c r="A12" s="15" t="s">
        <v>7</v>
      </c>
      <c r="B12" s="8" t="s">
        <v>876</v>
      </c>
      <c r="C12" s="8" t="s">
        <v>877</v>
      </c>
      <c r="D12" s="8" t="s">
        <v>878</v>
      </c>
      <c r="E12" s="8" t="s">
        <v>879</v>
      </c>
      <c r="F12" s="8" t="s">
        <v>880</v>
      </c>
      <c r="G12" s="8" t="s">
        <v>881</v>
      </c>
      <c r="H12" s="8" t="s">
        <v>882</v>
      </c>
      <c r="I12" s="8" t="s">
        <v>883</v>
      </c>
      <c r="J12" s="13">
        <f t="shared" si="0"/>
        <v>39171</v>
      </c>
      <c r="K12" s="13">
        <f t="shared" si="0"/>
        <v>31845</v>
      </c>
      <c r="L12" s="16">
        <f t="shared" si="1"/>
        <v>0.81297388374052237</v>
      </c>
    </row>
    <row r="13" spans="1:12">
      <c r="A13" s="15" t="s">
        <v>8</v>
      </c>
      <c r="B13" s="8" t="s">
        <v>884</v>
      </c>
      <c r="C13" s="8" t="s">
        <v>885</v>
      </c>
      <c r="D13" s="8" t="s">
        <v>886</v>
      </c>
      <c r="E13" s="8" t="s">
        <v>887</v>
      </c>
      <c r="F13" s="8" t="s">
        <v>888</v>
      </c>
      <c r="G13" s="8" t="s">
        <v>889</v>
      </c>
      <c r="H13" s="8" t="s">
        <v>890</v>
      </c>
      <c r="I13" s="8" t="s">
        <v>891</v>
      </c>
      <c r="J13" s="13">
        <f t="shared" si="0"/>
        <v>2569666</v>
      </c>
      <c r="K13" s="13">
        <f t="shared" si="0"/>
        <v>2016651</v>
      </c>
      <c r="L13" s="16">
        <f t="shared" si="1"/>
        <v>0.78479109736440456</v>
      </c>
    </row>
    <row r="14" spans="1:12">
      <c r="A14" s="15" t="s">
        <v>9</v>
      </c>
      <c r="B14" s="8" t="s">
        <v>892</v>
      </c>
      <c r="C14" s="8" t="s">
        <v>893</v>
      </c>
      <c r="D14" s="8" t="s">
        <v>894</v>
      </c>
      <c r="E14" s="8" t="s">
        <v>895</v>
      </c>
      <c r="F14" s="8" t="s">
        <v>896</v>
      </c>
      <c r="G14" s="8" t="s">
        <v>897</v>
      </c>
      <c r="H14" s="8" t="s">
        <v>898</v>
      </c>
      <c r="I14" s="8" t="s">
        <v>899</v>
      </c>
      <c r="J14" s="13">
        <f t="shared" si="0"/>
        <v>445377</v>
      </c>
      <c r="K14" s="13">
        <f t="shared" si="0"/>
        <v>349051</v>
      </c>
      <c r="L14" s="16">
        <f t="shared" si="1"/>
        <v>0.78372030886193045</v>
      </c>
    </row>
    <row r="15" spans="1:12">
      <c r="A15" s="15" t="s">
        <v>10</v>
      </c>
      <c r="B15" s="8" t="s">
        <v>900</v>
      </c>
      <c r="C15" s="8" t="s">
        <v>901</v>
      </c>
      <c r="D15" s="8" t="s">
        <v>902</v>
      </c>
      <c r="E15" s="8" t="s">
        <v>903</v>
      </c>
      <c r="F15" s="8" t="s">
        <v>904</v>
      </c>
      <c r="G15" s="8" t="s">
        <v>905</v>
      </c>
      <c r="H15" s="8" t="s">
        <v>906</v>
      </c>
      <c r="I15" s="8" t="s">
        <v>907</v>
      </c>
      <c r="J15" s="13">
        <f t="shared" si="0"/>
        <v>64778</v>
      </c>
      <c r="K15" s="13">
        <f t="shared" si="0"/>
        <v>49124</v>
      </c>
      <c r="L15" s="16">
        <f t="shared" si="1"/>
        <v>0.75834388218222237</v>
      </c>
    </row>
    <row r="16" spans="1:12">
      <c r="A16" s="15" t="s">
        <v>11</v>
      </c>
      <c r="B16" s="8" t="s">
        <v>908</v>
      </c>
      <c r="C16" s="8" t="s">
        <v>909</v>
      </c>
      <c r="D16" s="8" t="s">
        <v>910</v>
      </c>
      <c r="E16" s="8" t="s">
        <v>911</v>
      </c>
      <c r="F16" s="8" t="s">
        <v>912</v>
      </c>
      <c r="G16" s="8" t="s">
        <v>913</v>
      </c>
      <c r="H16" s="8" t="s">
        <v>914</v>
      </c>
      <c r="I16" s="8" t="s">
        <v>915</v>
      </c>
      <c r="J16" s="13">
        <f t="shared" si="0"/>
        <v>84784</v>
      </c>
      <c r="K16" s="13">
        <f t="shared" si="0"/>
        <v>66100</v>
      </c>
      <c r="L16" s="16">
        <f t="shared" si="1"/>
        <v>0.77962823174183804</v>
      </c>
    </row>
    <row r="17" spans="1:12">
      <c r="A17" s="15" t="s">
        <v>12</v>
      </c>
      <c r="B17" s="8" t="s">
        <v>916</v>
      </c>
      <c r="C17" s="8" t="s">
        <v>917</v>
      </c>
      <c r="D17" s="8" t="s">
        <v>918</v>
      </c>
      <c r="E17" s="8" t="s">
        <v>919</v>
      </c>
      <c r="F17" s="8" t="s">
        <v>920</v>
      </c>
      <c r="G17" s="8" t="s">
        <v>921</v>
      </c>
      <c r="H17" s="8" t="s">
        <v>922</v>
      </c>
      <c r="I17" s="8" t="s">
        <v>923</v>
      </c>
      <c r="J17" s="13">
        <f t="shared" si="0"/>
        <v>1059707</v>
      </c>
      <c r="K17" s="13">
        <f t="shared" si="0"/>
        <v>836770</v>
      </c>
      <c r="L17" s="16">
        <f t="shared" si="1"/>
        <v>0.78962392434890016</v>
      </c>
    </row>
    <row r="18" spans="1:12">
      <c r="A18" s="15" t="s">
        <v>13</v>
      </c>
      <c r="B18" s="8" t="s">
        <v>924</v>
      </c>
      <c r="C18" s="8" t="s">
        <v>925</v>
      </c>
      <c r="D18" s="8" t="s">
        <v>926</v>
      </c>
      <c r="E18" s="8" t="s">
        <v>927</v>
      </c>
      <c r="F18" s="8" t="s">
        <v>928</v>
      </c>
      <c r="G18" s="8" t="s">
        <v>929</v>
      </c>
      <c r="H18" s="8" t="s">
        <v>930</v>
      </c>
      <c r="I18" s="8" t="s">
        <v>931</v>
      </c>
      <c r="J18" s="13">
        <f t="shared" si="0"/>
        <v>190383</v>
      </c>
      <c r="K18" s="13">
        <f t="shared" si="0"/>
        <v>146084</v>
      </c>
      <c r="L18" s="16">
        <f t="shared" si="1"/>
        <v>0.76731640955337399</v>
      </c>
    </row>
    <row r="19" spans="1:12">
      <c r="A19" s="15" t="s">
        <v>14</v>
      </c>
      <c r="B19" s="8" t="s">
        <v>932</v>
      </c>
      <c r="C19" s="8" t="s">
        <v>933</v>
      </c>
      <c r="D19" s="8" t="s">
        <v>934</v>
      </c>
      <c r="E19" s="8" t="s">
        <v>935</v>
      </c>
      <c r="F19" s="8" t="s">
        <v>936</v>
      </c>
      <c r="G19" s="8" t="s">
        <v>937</v>
      </c>
      <c r="H19" s="8" t="s">
        <v>938</v>
      </c>
      <c r="I19" s="8" t="s">
        <v>939</v>
      </c>
      <c r="J19" s="13">
        <f t="shared" si="0"/>
        <v>74063</v>
      </c>
      <c r="K19" s="13">
        <f t="shared" si="0"/>
        <v>59849</v>
      </c>
      <c r="L19" s="16">
        <f t="shared" si="1"/>
        <v>0.80808230830509165</v>
      </c>
    </row>
    <row r="20" spans="1:12">
      <c r="A20" s="15" t="s">
        <v>15</v>
      </c>
      <c r="B20" s="8" t="s">
        <v>940</v>
      </c>
      <c r="C20" s="8" t="s">
        <v>941</v>
      </c>
      <c r="D20" s="8" t="s">
        <v>942</v>
      </c>
      <c r="E20" s="8" t="s">
        <v>943</v>
      </c>
      <c r="F20" s="8" t="s">
        <v>944</v>
      </c>
      <c r="G20" s="8" t="s">
        <v>945</v>
      </c>
      <c r="H20" s="8" t="s">
        <v>946</v>
      </c>
      <c r="I20" s="8" t="s">
        <v>947</v>
      </c>
      <c r="J20" s="13">
        <f t="shared" si="0"/>
        <v>142947</v>
      </c>
      <c r="K20" s="13">
        <f t="shared" si="0"/>
        <v>112128</v>
      </c>
      <c r="L20" s="16">
        <f t="shared" si="1"/>
        <v>0.78440261075783335</v>
      </c>
    </row>
    <row r="21" spans="1:12">
      <c r="A21" s="15" t="s">
        <v>16</v>
      </c>
      <c r="B21" s="8" t="s">
        <v>948</v>
      </c>
      <c r="C21" s="8" t="s">
        <v>949</v>
      </c>
      <c r="D21" s="8" t="s">
        <v>950</v>
      </c>
      <c r="E21" s="8" t="s">
        <v>951</v>
      </c>
      <c r="F21" s="8" t="s">
        <v>952</v>
      </c>
      <c r="G21" s="8" t="s">
        <v>953</v>
      </c>
      <c r="H21" s="8" t="s">
        <v>954</v>
      </c>
      <c r="I21" s="8" t="s">
        <v>955</v>
      </c>
      <c r="J21" s="13">
        <f t="shared" si="0"/>
        <v>65582</v>
      </c>
      <c r="K21" s="13">
        <f t="shared" si="0"/>
        <v>53492</v>
      </c>
      <c r="L21" s="16">
        <f t="shared" si="1"/>
        <v>0.81565063584520148</v>
      </c>
    </row>
    <row r="22" spans="1:12">
      <c r="A22" s="15" t="s">
        <v>17</v>
      </c>
      <c r="B22" s="8" t="s">
        <v>956</v>
      </c>
      <c r="C22" s="8" t="s">
        <v>957</v>
      </c>
      <c r="D22" s="8" t="s">
        <v>958</v>
      </c>
      <c r="E22" s="8" t="s">
        <v>959</v>
      </c>
      <c r="F22" s="8" t="s">
        <v>960</v>
      </c>
      <c r="G22" s="8" t="s">
        <v>961</v>
      </c>
      <c r="H22" s="8" t="s">
        <v>962</v>
      </c>
      <c r="I22" s="8" t="s">
        <v>963</v>
      </c>
      <c r="J22" s="13">
        <f t="shared" si="0"/>
        <v>115513</v>
      </c>
      <c r="K22" s="13">
        <f t="shared" si="0"/>
        <v>90957</v>
      </c>
      <c r="L22" s="16">
        <f t="shared" si="1"/>
        <v>0.78741786638733302</v>
      </c>
    </row>
    <row r="23" spans="1:12">
      <c r="A23" s="15" t="s">
        <v>19</v>
      </c>
      <c r="B23" s="8" t="s">
        <v>964</v>
      </c>
      <c r="C23" s="8" t="s">
        <v>965</v>
      </c>
      <c r="D23" s="8" t="s">
        <v>966</v>
      </c>
      <c r="E23" s="8" t="s">
        <v>967</v>
      </c>
      <c r="F23" s="8" t="s">
        <v>968</v>
      </c>
      <c r="G23" s="8" t="s">
        <v>969</v>
      </c>
      <c r="H23" s="8" t="s">
        <v>970</v>
      </c>
      <c r="I23" s="8" t="s">
        <v>971</v>
      </c>
      <c r="J23" s="13">
        <f t="shared" si="0"/>
        <v>289253</v>
      </c>
      <c r="K23" s="13">
        <f t="shared" si="0"/>
        <v>250498</v>
      </c>
      <c r="L23" s="16">
        <f t="shared" si="1"/>
        <v>0.86601694710167221</v>
      </c>
    </row>
    <row r="24" spans="1:12" ht="25.5">
      <c r="A24" s="15" t="s">
        <v>20</v>
      </c>
      <c r="B24" s="8" t="s">
        <v>972</v>
      </c>
      <c r="C24" s="8" t="s">
        <v>973</v>
      </c>
      <c r="D24" s="8" t="s">
        <v>974</v>
      </c>
      <c r="E24" s="8" t="s">
        <v>975</v>
      </c>
      <c r="F24" s="8" t="s">
        <v>976</v>
      </c>
      <c r="G24" s="8" t="s">
        <v>588</v>
      </c>
      <c r="H24" s="8" t="s">
        <v>977</v>
      </c>
      <c r="I24" s="8" t="s">
        <v>978</v>
      </c>
      <c r="J24" s="13">
        <f t="shared" si="0"/>
        <v>358214</v>
      </c>
      <c r="K24" s="13">
        <f t="shared" si="0"/>
        <v>263559</v>
      </c>
      <c r="L24" s="16">
        <f t="shared" si="1"/>
        <v>0.73575851306760764</v>
      </c>
    </row>
    <row r="25" spans="1:12">
      <c r="A25" s="15" t="s">
        <v>21</v>
      </c>
      <c r="B25" s="8" t="s">
        <v>979</v>
      </c>
      <c r="C25" s="8" t="s">
        <v>980</v>
      </c>
      <c r="D25" s="8" t="s">
        <v>981</v>
      </c>
      <c r="E25" s="8" t="s">
        <v>982</v>
      </c>
      <c r="F25" s="8" t="s">
        <v>983</v>
      </c>
      <c r="G25" s="8" t="s">
        <v>984</v>
      </c>
      <c r="H25" s="8" t="s">
        <v>985</v>
      </c>
      <c r="I25" s="8" t="s">
        <v>986</v>
      </c>
      <c r="J25" s="13">
        <f t="shared" si="0"/>
        <v>210810</v>
      </c>
      <c r="K25" s="13">
        <f t="shared" si="0"/>
        <v>159748</v>
      </c>
      <c r="L25" s="16">
        <f t="shared" si="1"/>
        <v>0.75778188890470088</v>
      </c>
    </row>
    <row r="26" spans="1:12" ht="25.5">
      <c r="A26" s="15" t="s">
        <v>22</v>
      </c>
      <c r="B26" s="8" t="s">
        <v>987</v>
      </c>
      <c r="C26" s="8" t="s">
        <v>988</v>
      </c>
      <c r="D26" s="8" t="s">
        <v>989</v>
      </c>
      <c r="E26" s="8" t="s">
        <v>990</v>
      </c>
      <c r="F26" s="8" t="s">
        <v>991</v>
      </c>
      <c r="G26" s="8" t="s">
        <v>992</v>
      </c>
      <c r="H26" s="8" t="s">
        <v>993</v>
      </c>
      <c r="I26" s="8" t="s">
        <v>994</v>
      </c>
      <c r="J26" s="13">
        <f t="shared" si="0"/>
        <v>124276</v>
      </c>
      <c r="K26" s="13">
        <f t="shared" si="0"/>
        <v>101839</v>
      </c>
      <c r="L26" s="16">
        <f t="shared" si="1"/>
        <v>0.81945830248801055</v>
      </c>
    </row>
    <row r="27" spans="1:12" ht="25.5">
      <c r="A27" s="15" t="s">
        <v>23</v>
      </c>
      <c r="B27" s="8" t="s">
        <v>995</v>
      </c>
      <c r="C27" s="8" t="s">
        <v>996</v>
      </c>
      <c r="D27" s="8" t="s">
        <v>997</v>
      </c>
      <c r="E27" s="8" t="s">
        <v>998</v>
      </c>
      <c r="F27" s="8" t="s">
        <v>999</v>
      </c>
      <c r="G27" s="8" t="s">
        <v>1000</v>
      </c>
      <c r="H27" s="8" t="s">
        <v>1001</v>
      </c>
      <c r="I27" s="8" t="s">
        <v>1002</v>
      </c>
      <c r="J27" s="13">
        <f t="shared" si="0"/>
        <v>40413</v>
      </c>
      <c r="K27" s="13">
        <f t="shared" si="0"/>
        <v>27368</v>
      </c>
      <c r="L27" s="16">
        <f t="shared" si="1"/>
        <v>0.67720782916388289</v>
      </c>
    </row>
    <row r="28" spans="1:12">
      <c r="A28" s="15" t="s">
        <v>24</v>
      </c>
      <c r="B28" s="8" t="s">
        <v>1003</v>
      </c>
      <c r="C28" s="8" t="s">
        <v>1004</v>
      </c>
      <c r="D28" s="8" t="s">
        <v>1005</v>
      </c>
      <c r="E28" s="8" t="s">
        <v>1006</v>
      </c>
      <c r="F28" s="8" t="s">
        <v>1007</v>
      </c>
      <c r="G28" s="8" t="s">
        <v>1008</v>
      </c>
      <c r="H28" s="8" t="s">
        <v>1009</v>
      </c>
      <c r="I28" s="8" t="s">
        <v>1010</v>
      </c>
      <c r="J28" s="13">
        <f t="shared" si="0"/>
        <v>105102</v>
      </c>
      <c r="K28" s="13">
        <f t="shared" si="0"/>
        <v>81006</v>
      </c>
      <c r="L28" s="16">
        <f t="shared" si="1"/>
        <v>0.77073699834446541</v>
      </c>
    </row>
    <row r="29" spans="1:12">
      <c r="A29" s="15" t="s">
        <v>26</v>
      </c>
      <c r="B29" s="8" t="s">
        <v>1011</v>
      </c>
      <c r="C29" s="8" t="s">
        <v>1012</v>
      </c>
      <c r="D29" s="8" t="s">
        <v>1013</v>
      </c>
      <c r="E29" s="8" t="s">
        <v>1014</v>
      </c>
      <c r="F29" s="8" t="s">
        <v>1015</v>
      </c>
      <c r="G29" s="8" t="s">
        <v>1016</v>
      </c>
      <c r="H29" s="8" t="s">
        <v>906</v>
      </c>
      <c r="I29" s="8" t="s">
        <v>1017</v>
      </c>
      <c r="J29" s="13">
        <f t="shared" si="0"/>
        <v>84421</v>
      </c>
      <c r="K29" s="13">
        <f t="shared" si="0"/>
        <v>67003</v>
      </c>
      <c r="L29" s="16">
        <f t="shared" si="1"/>
        <v>0.79367692872626483</v>
      </c>
    </row>
    <row r="30" spans="1:12">
      <c r="A30" s="15" t="s">
        <v>27</v>
      </c>
      <c r="B30" s="8" t="s">
        <v>1018</v>
      </c>
      <c r="C30" s="8" t="s">
        <v>1019</v>
      </c>
      <c r="D30" s="8" t="s">
        <v>1020</v>
      </c>
      <c r="E30" s="8" t="s">
        <v>1021</v>
      </c>
      <c r="F30" s="8" t="s">
        <v>1022</v>
      </c>
      <c r="G30" s="8" t="s">
        <v>1023</v>
      </c>
      <c r="H30" s="8" t="s">
        <v>1024</v>
      </c>
      <c r="I30" s="8" t="s">
        <v>1025</v>
      </c>
      <c r="J30" s="13">
        <f t="shared" si="0"/>
        <v>385609</v>
      </c>
      <c r="K30" s="13">
        <f t="shared" si="0"/>
        <v>310240</v>
      </c>
      <c r="L30" s="16">
        <f t="shared" si="1"/>
        <v>0.80454553705956033</v>
      </c>
    </row>
    <row r="31" spans="1:12" ht="25.5">
      <c r="A31" s="15" t="s">
        <v>43</v>
      </c>
      <c r="B31" s="8" t="s">
        <v>1026</v>
      </c>
      <c r="C31" s="8" t="s">
        <v>1027</v>
      </c>
      <c r="D31" s="8" t="s">
        <v>1028</v>
      </c>
      <c r="E31" s="8" t="s">
        <v>1029</v>
      </c>
      <c r="F31" s="8" t="s">
        <v>1030</v>
      </c>
      <c r="G31" s="8" t="s">
        <v>1031</v>
      </c>
      <c r="H31" s="8" t="s">
        <v>1032</v>
      </c>
      <c r="I31" s="8" t="s">
        <v>1033</v>
      </c>
      <c r="J31" s="13">
        <f t="shared" si="0"/>
        <v>915233</v>
      </c>
      <c r="K31" s="13">
        <f t="shared" si="0"/>
        <v>739925</v>
      </c>
      <c r="L31" s="16">
        <f t="shared" si="1"/>
        <v>0.80845533323208407</v>
      </c>
    </row>
    <row r="32" spans="1:12" ht="25.5">
      <c r="A32" s="15" t="s">
        <v>44</v>
      </c>
      <c r="B32" s="8" t="s">
        <v>1034</v>
      </c>
      <c r="C32" s="8" t="s">
        <v>1035</v>
      </c>
      <c r="D32" s="8" t="s">
        <v>1036</v>
      </c>
      <c r="E32" s="8" t="s">
        <v>1037</v>
      </c>
      <c r="F32" s="8" t="s">
        <v>1038</v>
      </c>
      <c r="G32" s="8" t="s">
        <v>1039</v>
      </c>
      <c r="H32" s="8" t="s">
        <v>1040</v>
      </c>
      <c r="I32" s="8" t="s">
        <v>1041</v>
      </c>
      <c r="J32" s="13">
        <f t="shared" si="0"/>
        <v>479792</v>
      </c>
      <c r="K32" s="13">
        <f t="shared" si="0"/>
        <v>337817</v>
      </c>
      <c r="L32" s="16">
        <f t="shared" si="1"/>
        <v>0.70409052255977589</v>
      </c>
    </row>
    <row r="33" spans="1:12">
      <c r="A33" s="15" t="s">
        <v>45</v>
      </c>
      <c r="B33" s="8" t="s">
        <v>1042</v>
      </c>
      <c r="C33" s="8" t="s">
        <v>1043</v>
      </c>
      <c r="D33" s="8" t="s">
        <v>1044</v>
      </c>
      <c r="E33" s="8" t="s">
        <v>1045</v>
      </c>
      <c r="F33" s="8" t="s">
        <v>1046</v>
      </c>
      <c r="G33" s="8" t="s">
        <v>1047</v>
      </c>
      <c r="H33" s="8" t="s">
        <v>1048</v>
      </c>
      <c r="I33" s="8" t="s">
        <v>1049</v>
      </c>
      <c r="J33" s="13">
        <f t="shared" si="0"/>
        <v>1922638</v>
      </c>
      <c r="K33" s="13">
        <f t="shared" si="0"/>
        <v>1451332</v>
      </c>
      <c r="L33" s="16">
        <f t="shared" si="1"/>
        <v>0.75486493037170799</v>
      </c>
    </row>
    <row r="34" spans="1:12" ht="25.5">
      <c r="A34" s="15" t="s">
        <v>46</v>
      </c>
      <c r="B34" s="8" t="s">
        <v>1050</v>
      </c>
      <c r="C34" s="8" t="s">
        <v>1051</v>
      </c>
      <c r="D34" s="8" t="s">
        <v>1052</v>
      </c>
      <c r="E34" s="8" t="s">
        <v>1053</v>
      </c>
      <c r="F34" s="8" t="s">
        <v>103</v>
      </c>
      <c r="G34" s="8" t="s">
        <v>1054</v>
      </c>
      <c r="H34" s="8" t="s">
        <v>1055</v>
      </c>
      <c r="I34" s="8" t="s">
        <v>1056</v>
      </c>
      <c r="J34" s="13">
        <f t="shared" si="0"/>
        <v>413494</v>
      </c>
      <c r="K34" s="13">
        <f t="shared" si="0"/>
        <v>330625</v>
      </c>
      <c r="L34" s="16">
        <f t="shared" si="1"/>
        <v>0.79958838580487257</v>
      </c>
    </row>
    <row r="35" spans="1:12">
      <c r="A35" s="15" t="s">
        <v>28</v>
      </c>
      <c r="B35" s="8" t="s">
        <v>1057</v>
      </c>
      <c r="C35" s="8" t="s">
        <v>1058</v>
      </c>
      <c r="D35" s="8" t="s">
        <v>1059</v>
      </c>
      <c r="E35" s="8" t="s">
        <v>1060</v>
      </c>
      <c r="F35" s="8" t="s">
        <v>1061</v>
      </c>
      <c r="G35" s="8" t="s">
        <v>1062</v>
      </c>
      <c r="H35" s="8" t="s">
        <v>1063</v>
      </c>
      <c r="I35" s="8" t="s">
        <v>1064</v>
      </c>
      <c r="J35" s="13">
        <f t="shared" si="0"/>
        <v>181936</v>
      </c>
      <c r="K35" s="13">
        <f t="shared" si="0"/>
        <v>138548</v>
      </c>
      <c r="L35" s="16">
        <f t="shared" si="1"/>
        <v>0.76152053469351855</v>
      </c>
    </row>
    <row r="36" spans="1:12" ht="25.5">
      <c r="A36" s="15" t="s">
        <v>29</v>
      </c>
      <c r="B36" s="8" t="s">
        <v>1065</v>
      </c>
      <c r="C36" s="8" t="s">
        <v>1066</v>
      </c>
      <c r="D36" s="8" t="s">
        <v>1067</v>
      </c>
      <c r="E36" s="8" t="s">
        <v>1068</v>
      </c>
      <c r="F36" s="8" t="s">
        <v>1069</v>
      </c>
      <c r="G36" s="8" t="s">
        <v>1070</v>
      </c>
      <c r="H36" s="8" t="s">
        <v>1071</v>
      </c>
      <c r="I36" s="8" t="s">
        <v>1072</v>
      </c>
      <c r="J36" s="13">
        <f t="shared" si="0"/>
        <v>167355</v>
      </c>
      <c r="K36" s="13">
        <f t="shared" si="0"/>
        <v>126424</v>
      </c>
      <c r="L36" s="16">
        <f t="shared" si="1"/>
        <v>0.75542409847330527</v>
      </c>
    </row>
    <row r="37" spans="1:12">
      <c r="A37" s="15" t="s">
        <v>30</v>
      </c>
      <c r="B37" s="8" t="s">
        <v>1073</v>
      </c>
      <c r="C37" s="8" t="s">
        <v>1074</v>
      </c>
      <c r="D37" s="8" t="s">
        <v>1075</v>
      </c>
      <c r="E37" s="8" t="s">
        <v>1076</v>
      </c>
      <c r="F37" s="8" t="s">
        <v>1077</v>
      </c>
      <c r="G37" s="8" t="s">
        <v>1078</v>
      </c>
      <c r="H37" s="8" t="s">
        <v>1079</v>
      </c>
      <c r="I37" s="8" t="s">
        <v>1080</v>
      </c>
      <c r="J37" s="13">
        <f t="shared" si="0"/>
        <v>228631</v>
      </c>
      <c r="K37" s="13">
        <f t="shared" si="0"/>
        <v>182963</v>
      </c>
      <c r="L37" s="16">
        <f t="shared" si="1"/>
        <v>0.80025455865565032</v>
      </c>
    </row>
    <row r="38" spans="1:12" ht="25.5">
      <c r="A38" s="15" t="s">
        <v>31</v>
      </c>
      <c r="B38" s="8" t="s">
        <v>1081</v>
      </c>
      <c r="C38" s="8" t="s">
        <v>1082</v>
      </c>
      <c r="D38" s="8" t="s">
        <v>1083</v>
      </c>
      <c r="E38" s="8" t="s">
        <v>1084</v>
      </c>
      <c r="F38" s="8" t="s">
        <v>1085</v>
      </c>
      <c r="G38" s="8" t="s">
        <v>1086</v>
      </c>
      <c r="H38" s="8" t="s">
        <v>1087</v>
      </c>
      <c r="I38" s="8" t="s">
        <v>1088</v>
      </c>
      <c r="J38" s="13">
        <f t="shared" si="0"/>
        <v>393138</v>
      </c>
      <c r="K38" s="13">
        <f t="shared" si="0"/>
        <v>277159</v>
      </c>
      <c r="L38" s="16">
        <f t="shared" si="1"/>
        <v>0.70499163143730703</v>
      </c>
    </row>
    <row r="39" spans="1:12" ht="25.5">
      <c r="A39" s="15" t="s">
        <v>48</v>
      </c>
      <c r="B39" s="8" t="s">
        <v>1089</v>
      </c>
      <c r="C39" s="8" t="s">
        <v>1090</v>
      </c>
      <c r="D39" s="8" t="s">
        <v>1091</v>
      </c>
      <c r="E39" s="8" t="s">
        <v>1092</v>
      </c>
      <c r="F39" s="8" t="s">
        <v>1093</v>
      </c>
      <c r="G39" s="8" t="s">
        <v>1094</v>
      </c>
      <c r="H39" s="8" t="s">
        <v>1095</v>
      </c>
      <c r="I39" s="8" t="s">
        <v>1096</v>
      </c>
      <c r="J39" s="13">
        <f t="shared" si="0"/>
        <v>70918</v>
      </c>
      <c r="K39" s="13">
        <f t="shared" si="0"/>
        <v>54945</v>
      </c>
      <c r="L39" s="16">
        <f t="shared" si="1"/>
        <v>0.77476804196395832</v>
      </c>
    </row>
    <row r="40" spans="1:12" ht="25.5">
      <c r="A40" s="15" t="s">
        <v>49</v>
      </c>
      <c r="B40" s="8" t="s">
        <v>1097</v>
      </c>
      <c r="C40" s="8" t="s">
        <v>1098</v>
      </c>
      <c r="D40" s="8" t="s">
        <v>1099</v>
      </c>
      <c r="E40" s="8" t="s">
        <v>1100</v>
      </c>
      <c r="F40" s="8" t="s">
        <v>1101</v>
      </c>
      <c r="G40" s="8" t="s">
        <v>1102</v>
      </c>
      <c r="H40" s="8" t="s">
        <v>1103</v>
      </c>
      <c r="I40" s="8" t="s">
        <v>1104</v>
      </c>
      <c r="J40" s="13">
        <f t="shared" si="0"/>
        <v>127069</v>
      </c>
      <c r="K40" s="13">
        <f t="shared" si="0"/>
        <v>97158</v>
      </c>
      <c r="L40" s="16">
        <f t="shared" si="1"/>
        <v>0.76460820499098914</v>
      </c>
    </row>
    <row r="41" spans="1:12" ht="25.5">
      <c r="A41" s="15" t="s">
        <v>33</v>
      </c>
      <c r="B41" s="8" t="s">
        <v>1105</v>
      </c>
      <c r="C41" s="8" t="s">
        <v>1106</v>
      </c>
      <c r="D41" s="8" t="s">
        <v>1107</v>
      </c>
      <c r="E41" s="8" t="s">
        <v>1108</v>
      </c>
      <c r="F41" s="8" t="s">
        <v>1109</v>
      </c>
      <c r="G41" s="8" t="s">
        <v>1110</v>
      </c>
      <c r="H41" s="8" t="s">
        <v>1111</v>
      </c>
      <c r="I41" s="8" t="s">
        <v>1112</v>
      </c>
      <c r="J41" s="13">
        <f t="shared" si="0"/>
        <v>149479</v>
      </c>
      <c r="K41" s="13">
        <f t="shared" si="0"/>
        <v>114368</v>
      </c>
      <c r="L41" s="16">
        <f t="shared" si="1"/>
        <v>0.76511081824202731</v>
      </c>
    </row>
    <row r="42" spans="1:12">
      <c r="A42" s="15" t="s">
        <v>34</v>
      </c>
      <c r="B42" s="8" t="s">
        <v>1113</v>
      </c>
      <c r="C42" s="8" t="s">
        <v>1114</v>
      </c>
      <c r="D42" s="8" t="s">
        <v>1115</v>
      </c>
      <c r="E42" s="8" t="s">
        <v>1116</v>
      </c>
      <c r="F42" s="8" t="s">
        <v>1117</v>
      </c>
      <c r="G42" s="8" t="s">
        <v>1118</v>
      </c>
      <c r="H42" s="8" t="s">
        <v>1119</v>
      </c>
      <c r="I42" s="8" t="s">
        <v>1120</v>
      </c>
      <c r="J42" s="13">
        <f t="shared" si="0"/>
        <v>5017973</v>
      </c>
      <c r="K42" s="13">
        <f t="shared" si="0"/>
        <v>3798632</v>
      </c>
      <c r="L42" s="16">
        <f t="shared" si="1"/>
        <v>0.75700526886055386</v>
      </c>
    </row>
    <row r="43" spans="1:12">
      <c r="A43" s="15" t="s">
        <v>35</v>
      </c>
      <c r="B43" s="8" t="s">
        <v>1121</v>
      </c>
      <c r="C43" s="8" t="s">
        <v>1122</v>
      </c>
      <c r="D43" s="8" t="s">
        <v>1123</v>
      </c>
      <c r="E43" s="8" t="s">
        <v>1124</v>
      </c>
      <c r="F43" s="8" t="s">
        <v>1125</v>
      </c>
      <c r="G43" s="8" t="s">
        <v>1126</v>
      </c>
      <c r="H43" s="8" t="s">
        <v>1127</v>
      </c>
      <c r="I43" s="8" t="s">
        <v>1128</v>
      </c>
      <c r="J43" s="13">
        <f t="shared" si="0"/>
        <v>179529</v>
      </c>
      <c r="K43" s="13">
        <f t="shared" si="0"/>
        <v>143091</v>
      </c>
      <c r="L43" s="16">
        <f t="shared" si="1"/>
        <v>0.79703557642497869</v>
      </c>
    </row>
    <row r="44" spans="1:12">
      <c r="A44" s="15" t="s">
        <v>37</v>
      </c>
      <c r="B44" s="8" t="s">
        <v>1129</v>
      </c>
      <c r="C44" s="8" t="s">
        <v>1130</v>
      </c>
      <c r="D44" s="8" t="s">
        <v>1131</v>
      </c>
      <c r="E44" s="8" t="s">
        <v>1132</v>
      </c>
      <c r="F44" s="8" t="s">
        <v>1133</v>
      </c>
      <c r="G44" s="8" t="s">
        <v>1134</v>
      </c>
      <c r="H44" s="8" t="s">
        <v>1135</v>
      </c>
      <c r="I44" s="8" t="s">
        <v>1136</v>
      </c>
      <c r="J44" s="13">
        <f t="shared" si="0"/>
        <v>379865</v>
      </c>
      <c r="K44" s="13">
        <f t="shared" si="0"/>
        <v>318789</v>
      </c>
      <c r="L44" s="16">
        <f t="shared" si="1"/>
        <v>0.83921656377923737</v>
      </c>
    </row>
    <row r="45" spans="1:12" ht="25.5">
      <c r="A45" s="15" t="s">
        <v>38</v>
      </c>
      <c r="B45" s="8" t="s">
        <v>1137</v>
      </c>
      <c r="C45" s="8" t="s">
        <v>1138</v>
      </c>
      <c r="D45" s="8" t="s">
        <v>1139</v>
      </c>
      <c r="E45" s="8" t="s">
        <v>1140</v>
      </c>
      <c r="F45" s="8" t="s">
        <v>1141</v>
      </c>
      <c r="G45" s="8" t="s">
        <v>1142</v>
      </c>
      <c r="H45" s="8" t="s">
        <v>1143</v>
      </c>
      <c r="I45" s="8" t="s">
        <v>1144</v>
      </c>
      <c r="J45" s="13">
        <f t="shared" si="0"/>
        <v>389217</v>
      </c>
      <c r="K45" s="13">
        <f t="shared" si="0"/>
        <v>306488</v>
      </c>
      <c r="L45" s="16">
        <f t="shared" si="1"/>
        <v>0.78744761919443396</v>
      </c>
    </row>
    <row r="46" spans="1:12" ht="25.5">
      <c r="A46" s="15" t="s">
        <v>40</v>
      </c>
      <c r="B46" s="8" t="s">
        <v>1145</v>
      </c>
      <c r="C46" s="8" t="s">
        <v>1146</v>
      </c>
      <c r="D46" s="8" t="s">
        <v>1147</v>
      </c>
      <c r="E46" s="8" t="s">
        <v>1148</v>
      </c>
      <c r="F46" s="8" t="s">
        <v>1149</v>
      </c>
      <c r="G46" s="8" t="s">
        <v>1150</v>
      </c>
      <c r="H46" s="8" t="s">
        <v>1151</v>
      </c>
      <c r="I46" s="8" t="s">
        <v>1152</v>
      </c>
      <c r="J46" s="13">
        <f t="shared" si="0"/>
        <v>167436</v>
      </c>
      <c r="K46" s="13">
        <f t="shared" si="0"/>
        <v>131121</v>
      </c>
      <c r="L46" s="16">
        <f t="shared" si="1"/>
        <v>0.78311115889056115</v>
      </c>
    </row>
    <row r="47" spans="1:12">
      <c r="A47" s="15" t="s">
        <v>41</v>
      </c>
      <c r="B47" s="8" t="s">
        <v>1153</v>
      </c>
      <c r="C47" s="8" t="s">
        <v>1154</v>
      </c>
      <c r="D47" s="8" t="s">
        <v>1155</v>
      </c>
      <c r="E47" s="8" t="s">
        <v>1156</v>
      </c>
      <c r="F47" s="8" t="s">
        <v>1157</v>
      </c>
      <c r="G47" s="8" t="s">
        <v>1158</v>
      </c>
      <c r="H47" s="8" t="s">
        <v>1159</v>
      </c>
      <c r="I47" s="8" t="s">
        <v>1160</v>
      </c>
      <c r="J47" s="13">
        <f t="shared" si="0"/>
        <v>28264</v>
      </c>
      <c r="K47" s="13">
        <f t="shared" si="0"/>
        <v>22636</v>
      </c>
      <c r="L47" s="16">
        <f t="shared" si="1"/>
        <v>0.80087744126804417</v>
      </c>
    </row>
    <row r="49" spans="1:1">
      <c r="A49" s="17" t="s">
        <v>1161</v>
      </c>
    </row>
  </sheetData>
  <mergeCells count="7">
    <mergeCell ref="B1:I1"/>
    <mergeCell ref="B2:E2"/>
    <mergeCell ref="F2:I2"/>
    <mergeCell ref="B3:C3"/>
    <mergeCell ref="D3:E3"/>
    <mergeCell ref="F3:G3"/>
    <mergeCell ref="H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47" sqref="A47"/>
    </sheetView>
  </sheetViews>
  <sheetFormatPr defaultRowHeight="15"/>
  <cols>
    <col min="1" max="1" width="19.85546875" customWidth="1"/>
  </cols>
  <sheetData>
    <row r="1" spans="1:12">
      <c r="A1" s="10" t="s">
        <v>60</v>
      </c>
      <c r="B1" s="7"/>
      <c r="C1" s="7"/>
      <c r="D1" s="7"/>
      <c r="E1" s="7"/>
      <c r="F1" s="7"/>
      <c r="G1" s="7"/>
      <c r="H1" s="7"/>
      <c r="I1" s="7"/>
    </row>
    <row r="2" spans="1:12">
      <c r="A2" s="9" t="s">
        <v>61</v>
      </c>
      <c r="B2" s="7" t="s">
        <v>79</v>
      </c>
      <c r="C2" s="7"/>
      <c r="D2" s="7"/>
      <c r="E2" s="7"/>
      <c r="F2" s="7" t="s">
        <v>80</v>
      </c>
      <c r="G2" s="7"/>
      <c r="H2" s="7"/>
      <c r="I2" s="7"/>
    </row>
    <row r="3" spans="1:12">
      <c r="A3" s="9"/>
      <c r="B3" s="7" t="s">
        <v>81</v>
      </c>
      <c r="C3" s="7"/>
      <c r="D3" s="7" t="s">
        <v>82</v>
      </c>
      <c r="E3" s="7"/>
      <c r="F3" s="7" t="s">
        <v>81</v>
      </c>
      <c r="G3" s="7"/>
      <c r="H3" s="7" t="s">
        <v>82</v>
      </c>
      <c r="I3" s="7"/>
      <c r="J3" s="14" t="s">
        <v>62</v>
      </c>
    </row>
    <row r="4" spans="1:12" ht="25.5">
      <c r="A4" s="9"/>
      <c r="B4" s="8" t="s">
        <v>58</v>
      </c>
      <c r="C4" s="8" t="s">
        <v>83</v>
      </c>
      <c r="D4" s="8" t="s">
        <v>58</v>
      </c>
      <c r="E4" s="8" t="s">
        <v>83</v>
      </c>
      <c r="F4" s="8" t="s">
        <v>58</v>
      </c>
      <c r="G4" s="8" t="s">
        <v>83</v>
      </c>
      <c r="H4" s="8" t="s">
        <v>58</v>
      </c>
      <c r="I4" s="8" t="s">
        <v>83</v>
      </c>
      <c r="J4" s="8" t="s">
        <v>58</v>
      </c>
      <c r="K4" s="8" t="s">
        <v>75</v>
      </c>
      <c r="L4" s="8" t="s">
        <v>52</v>
      </c>
    </row>
    <row r="5" spans="1:12">
      <c r="A5" s="15" t="s">
        <v>1</v>
      </c>
      <c r="B5" s="8" t="s">
        <v>1162</v>
      </c>
      <c r="C5" s="8" t="s">
        <v>1163</v>
      </c>
      <c r="D5" s="8" t="s">
        <v>1164</v>
      </c>
      <c r="E5" s="8" t="s">
        <v>1165</v>
      </c>
      <c r="F5" s="8" t="s">
        <v>1166</v>
      </c>
      <c r="G5" s="8" t="s">
        <v>1167</v>
      </c>
      <c r="H5" s="8" t="s">
        <v>1168</v>
      </c>
      <c r="I5" s="8" t="s">
        <v>1169</v>
      </c>
      <c r="J5" s="13">
        <f>B5+D5+F5+H5</f>
        <v>23400</v>
      </c>
      <c r="K5" s="13">
        <f>C5+E5+G5+I5</f>
        <v>19866</v>
      </c>
      <c r="L5" s="16">
        <f>K5/J5</f>
        <v>0.84897435897435902</v>
      </c>
    </row>
    <row r="6" spans="1:12">
      <c r="A6" s="15" t="s">
        <v>2</v>
      </c>
      <c r="B6" s="8" t="s">
        <v>1170</v>
      </c>
      <c r="C6" s="8" t="s">
        <v>1171</v>
      </c>
      <c r="D6" s="8" t="s">
        <v>1172</v>
      </c>
      <c r="E6" s="8" t="s">
        <v>1173</v>
      </c>
      <c r="F6" s="8" t="s">
        <v>1174</v>
      </c>
      <c r="G6" s="8" t="s">
        <v>1175</v>
      </c>
      <c r="H6" s="8" t="s">
        <v>1176</v>
      </c>
      <c r="I6" s="8" t="s">
        <v>1177</v>
      </c>
      <c r="J6" s="13">
        <f t="shared" ref="J6:K38" si="0">B6+D6+F6+H6</f>
        <v>121755</v>
      </c>
      <c r="K6" s="13">
        <f t="shared" si="0"/>
        <v>91853</v>
      </c>
      <c r="L6" s="16">
        <f t="shared" ref="L6:L38" si="1">K6/J6</f>
        <v>0.75440844318508482</v>
      </c>
    </row>
    <row r="7" spans="1:12">
      <c r="A7" s="15" t="s">
        <v>4</v>
      </c>
      <c r="B7" s="8" t="s">
        <v>1178</v>
      </c>
      <c r="C7" s="8" t="s">
        <v>1179</v>
      </c>
      <c r="D7" s="8" t="s">
        <v>1180</v>
      </c>
      <c r="E7" s="8" t="s">
        <v>1181</v>
      </c>
      <c r="F7" s="8" t="s">
        <v>1182</v>
      </c>
      <c r="G7" s="8" t="s">
        <v>1183</v>
      </c>
      <c r="H7" s="8" t="s">
        <v>1184</v>
      </c>
      <c r="I7" s="8" t="s">
        <v>1185</v>
      </c>
      <c r="J7" s="13">
        <f t="shared" si="0"/>
        <v>3154341</v>
      </c>
      <c r="K7" s="13">
        <f t="shared" si="0"/>
        <v>2471975</v>
      </c>
      <c r="L7" s="16">
        <f t="shared" si="1"/>
        <v>0.7836739908589464</v>
      </c>
    </row>
    <row r="8" spans="1:12">
      <c r="A8" s="15" t="s">
        <v>5</v>
      </c>
      <c r="B8" s="8" t="s">
        <v>1186</v>
      </c>
      <c r="C8" s="8" t="s">
        <v>1187</v>
      </c>
      <c r="D8" s="8" t="s">
        <v>1188</v>
      </c>
      <c r="E8" s="8" t="s">
        <v>1189</v>
      </c>
      <c r="F8" s="8" t="s">
        <v>1190</v>
      </c>
      <c r="G8" s="8" t="s">
        <v>1191</v>
      </c>
      <c r="H8" s="8" t="s">
        <v>1192</v>
      </c>
      <c r="I8" s="8" t="s">
        <v>1193</v>
      </c>
      <c r="J8" s="13">
        <f t="shared" si="0"/>
        <v>93275</v>
      </c>
      <c r="K8" s="13">
        <f t="shared" si="0"/>
        <v>71509</v>
      </c>
      <c r="L8" s="16">
        <f t="shared" si="1"/>
        <v>0.76664701152506032</v>
      </c>
    </row>
    <row r="9" spans="1:12" ht="25.5">
      <c r="A9" s="15" t="s">
        <v>6</v>
      </c>
      <c r="B9" s="8" t="s">
        <v>1194</v>
      </c>
      <c r="C9" s="8" t="s">
        <v>1195</v>
      </c>
      <c r="D9" s="8" t="s">
        <v>814</v>
      </c>
      <c r="E9" s="8" t="s">
        <v>1196</v>
      </c>
      <c r="F9" s="8" t="s">
        <v>1197</v>
      </c>
      <c r="G9" s="8" t="s">
        <v>1198</v>
      </c>
      <c r="H9" s="8" t="s">
        <v>1199</v>
      </c>
      <c r="I9" s="8" t="s">
        <v>1200</v>
      </c>
      <c r="J9" s="13">
        <f t="shared" si="0"/>
        <v>90988</v>
      </c>
      <c r="K9" s="13">
        <f t="shared" si="0"/>
        <v>72500</v>
      </c>
      <c r="L9" s="16">
        <f t="shared" si="1"/>
        <v>0.79680837033454965</v>
      </c>
    </row>
    <row r="10" spans="1:12">
      <c r="A10" s="15" t="s">
        <v>8</v>
      </c>
      <c r="B10" s="8" t="s">
        <v>1201</v>
      </c>
      <c r="C10" s="8" t="s">
        <v>1202</v>
      </c>
      <c r="D10" s="8" t="s">
        <v>1203</v>
      </c>
      <c r="E10" s="8" t="s">
        <v>1204</v>
      </c>
      <c r="F10" s="8" t="s">
        <v>1205</v>
      </c>
      <c r="G10" s="8" t="s">
        <v>1206</v>
      </c>
      <c r="H10" s="8" t="s">
        <v>1207</v>
      </c>
      <c r="I10" s="8" t="s">
        <v>1208</v>
      </c>
      <c r="J10" s="13">
        <f t="shared" si="0"/>
        <v>308760</v>
      </c>
      <c r="K10" s="13">
        <f t="shared" si="0"/>
        <v>235930</v>
      </c>
      <c r="L10" s="16">
        <f t="shared" si="1"/>
        <v>0.76412100012955042</v>
      </c>
    </row>
    <row r="11" spans="1:12">
      <c r="A11" s="15" t="s">
        <v>9</v>
      </c>
      <c r="B11" s="8" t="s">
        <v>1209</v>
      </c>
      <c r="C11" s="8" t="s">
        <v>1210</v>
      </c>
      <c r="D11" s="8" t="s">
        <v>1211</v>
      </c>
      <c r="E11" s="8" t="s">
        <v>1212</v>
      </c>
      <c r="F11" s="8" t="s">
        <v>1213</v>
      </c>
      <c r="G11" s="8" t="s">
        <v>1214</v>
      </c>
      <c r="H11" s="8" t="s">
        <v>1215</v>
      </c>
      <c r="I11" s="8" t="s">
        <v>1216</v>
      </c>
      <c r="J11" s="13">
        <f t="shared" si="0"/>
        <v>218630</v>
      </c>
      <c r="K11" s="13">
        <f t="shared" si="0"/>
        <v>168390</v>
      </c>
      <c r="L11" s="16">
        <f t="shared" si="1"/>
        <v>0.77020536980286325</v>
      </c>
    </row>
    <row r="12" spans="1:12">
      <c r="A12" s="15" t="s">
        <v>10</v>
      </c>
      <c r="B12" s="8" t="s">
        <v>1217</v>
      </c>
      <c r="C12" s="8" t="s">
        <v>1218</v>
      </c>
      <c r="D12" s="8" t="s">
        <v>1219</v>
      </c>
      <c r="E12" s="8" t="s">
        <v>1220</v>
      </c>
      <c r="F12" s="8" t="s">
        <v>1221</v>
      </c>
      <c r="G12" s="8" t="s">
        <v>1222</v>
      </c>
      <c r="H12" s="8" t="s">
        <v>1223</v>
      </c>
      <c r="I12" s="8" t="s">
        <v>1224</v>
      </c>
      <c r="J12" s="13">
        <f t="shared" si="0"/>
        <v>291015</v>
      </c>
      <c r="K12" s="13">
        <f t="shared" si="0"/>
        <v>239270</v>
      </c>
      <c r="L12" s="16">
        <f t="shared" si="1"/>
        <v>0.8221912959813068</v>
      </c>
    </row>
    <row r="13" spans="1:12">
      <c r="A13" s="15" t="s">
        <v>12</v>
      </c>
      <c r="B13" s="8" t="s">
        <v>1225</v>
      </c>
      <c r="C13" s="8" t="s">
        <v>1226</v>
      </c>
      <c r="D13" s="8" t="s">
        <v>1227</v>
      </c>
      <c r="E13" s="8" t="s">
        <v>1228</v>
      </c>
      <c r="F13" s="8" t="s">
        <v>1229</v>
      </c>
      <c r="G13" s="8" t="s">
        <v>1230</v>
      </c>
      <c r="H13" s="8" t="s">
        <v>1231</v>
      </c>
      <c r="I13" s="8" t="s">
        <v>1232</v>
      </c>
      <c r="J13" s="13">
        <f t="shared" si="0"/>
        <v>390748</v>
      </c>
      <c r="K13" s="13">
        <f t="shared" si="0"/>
        <v>308808</v>
      </c>
      <c r="L13" s="16">
        <f t="shared" si="1"/>
        <v>0.79029963045236318</v>
      </c>
    </row>
    <row r="14" spans="1:12">
      <c r="A14" s="15" t="s">
        <v>13</v>
      </c>
      <c r="B14" s="8" t="s">
        <v>1233</v>
      </c>
      <c r="C14" s="8" t="s">
        <v>1234</v>
      </c>
      <c r="D14" s="8" t="s">
        <v>1235</v>
      </c>
      <c r="E14" s="8" t="s">
        <v>1236</v>
      </c>
      <c r="F14" s="8" t="s">
        <v>1237</v>
      </c>
      <c r="G14" s="8" t="s">
        <v>1238</v>
      </c>
      <c r="H14" s="8" t="s">
        <v>1239</v>
      </c>
      <c r="I14" s="8" t="s">
        <v>1240</v>
      </c>
      <c r="J14" s="13">
        <f t="shared" si="0"/>
        <v>71385</v>
      </c>
      <c r="K14" s="13">
        <f t="shared" si="0"/>
        <v>54169</v>
      </c>
      <c r="L14" s="16">
        <f t="shared" si="1"/>
        <v>0.75882888562022832</v>
      </c>
    </row>
    <row r="15" spans="1:12">
      <c r="A15" s="15" t="s">
        <v>14</v>
      </c>
      <c r="B15" s="8" t="s">
        <v>1241</v>
      </c>
      <c r="C15" s="8" t="s">
        <v>1242</v>
      </c>
      <c r="D15" s="8" t="s">
        <v>1243</v>
      </c>
      <c r="E15" s="8" t="s">
        <v>1244</v>
      </c>
      <c r="F15" s="8" t="s">
        <v>1245</v>
      </c>
      <c r="G15" s="8" t="s">
        <v>1246</v>
      </c>
      <c r="H15" s="8" t="s">
        <v>1247</v>
      </c>
      <c r="I15" s="8" t="s">
        <v>1248</v>
      </c>
      <c r="J15" s="13">
        <f t="shared" si="0"/>
        <v>37128</v>
      </c>
      <c r="K15" s="13">
        <f t="shared" si="0"/>
        <v>29486</v>
      </c>
      <c r="L15" s="16">
        <f t="shared" si="1"/>
        <v>0.79417151475975001</v>
      </c>
    </row>
    <row r="16" spans="1:12">
      <c r="A16" s="15" t="s">
        <v>15</v>
      </c>
      <c r="B16" s="8" t="s">
        <v>1249</v>
      </c>
      <c r="C16" s="8" t="s">
        <v>1250</v>
      </c>
      <c r="D16" s="8" t="s">
        <v>1251</v>
      </c>
      <c r="E16" s="8" t="s">
        <v>1252</v>
      </c>
      <c r="F16" s="8" t="s">
        <v>1253</v>
      </c>
      <c r="G16" s="8" t="s">
        <v>1254</v>
      </c>
      <c r="H16" s="8" t="s">
        <v>1255</v>
      </c>
      <c r="I16" s="8" t="s">
        <v>1256</v>
      </c>
      <c r="J16" s="13">
        <f t="shared" si="0"/>
        <v>42554</v>
      </c>
      <c r="K16" s="13">
        <f t="shared" si="0"/>
        <v>33185</v>
      </c>
      <c r="L16" s="16">
        <f t="shared" si="1"/>
        <v>0.77983268317901955</v>
      </c>
    </row>
    <row r="17" spans="1:12">
      <c r="A17" s="15" t="s">
        <v>16</v>
      </c>
      <c r="B17" s="8" t="s">
        <v>1257</v>
      </c>
      <c r="C17" s="8" t="s">
        <v>1258</v>
      </c>
      <c r="D17" s="8" t="s">
        <v>1259</v>
      </c>
      <c r="E17" s="8" t="s">
        <v>1260</v>
      </c>
      <c r="F17" s="8" t="s">
        <v>1261</v>
      </c>
      <c r="G17" s="8" t="s">
        <v>1262</v>
      </c>
      <c r="H17" s="8" t="s">
        <v>1263</v>
      </c>
      <c r="I17" s="8" t="s">
        <v>1264</v>
      </c>
      <c r="J17" s="13">
        <f t="shared" si="0"/>
        <v>31005</v>
      </c>
      <c r="K17" s="13">
        <f t="shared" si="0"/>
        <v>23399</v>
      </c>
      <c r="L17" s="16">
        <f t="shared" si="1"/>
        <v>0.75468472826963395</v>
      </c>
    </row>
    <row r="18" spans="1:12">
      <c r="A18" s="15" t="s">
        <v>17</v>
      </c>
      <c r="B18" s="8" t="s">
        <v>1265</v>
      </c>
      <c r="C18" s="8" t="s">
        <v>1266</v>
      </c>
      <c r="D18" s="8" t="s">
        <v>1267</v>
      </c>
      <c r="E18" s="8" t="s">
        <v>1268</v>
      </c>
      <c r="F18" s="8" t="s">
        <v>1269</v>
      </c>
      <c r="G18" s="8" t="s">
        <v>1270</v>
      </c>
      <c r="H18" s="8" t="s">
        <v>1271</v>
      </c>
      <c r="I18" s="8" t="s">
        <v>1272</v>
      </c>
      <c r="J18" s="13">
        <f t="shared" si="0"/>
        <v>46223</v>
      </c>
      <c r="K18" s="13">
        <f t="shared" si="0"/>
        <v>35853</v>
      </c>
      <c r="L18" s="16">
        <f t="shared" si="1"/>
        <v>0.77565281353438764</v>
      </c>
    </row>
    <row r="19" spans="1:12">
      <c r="A19" s="15" t="s">
        <v>19</v>
      </c>
      <c r="B19" s="8" t="s">
        <v>1273</v>
      </c>
      <c r="C19" s="8" t="s">
        <v>1274</v>
      </c>
      <c r="D19" s="8" t="s">
        <v>1275</v>
      </c>
      <c r="E19" s="8" t="s">
        <v>1276</v>
      </c>
      <c r="F19" s="8" t="s">
        <v>1277</v>
      </c>
      <c r="G19" s="8" t="s">
        <v>1278</v>
      </c>
      <c r="H19" s="8" t="s">
        <v>1279</v>
      </c>
      <c r="I19" s="8" t="s">
        <v>1280</v>
      </c>
      <c r="J19" s="13">
        <f t="shared" si="0"/>
        <v>218671</v>
      </c>
      <c r="K19" s="13">
        <f t="shared" si="0"/>
        <v>177200</v>
      </c>
      <c r="L19" s="16">
        <f t="shared" si="1"/>
        <v>0.81034979489735726</v>
      </c>
    </row>
    <row r="20" spans="1:12" ht="25.5">
      <c r="A20" s="15" t="s">
        <v>20</v>
      </c>
      <c r="B20" s="8" t="s">
        <v>361</v>
      </c>
      <c r="C20" s="8" t="s">
        <v>1281</v>
      </c>
      <c r="D20" s="8" t="s">
        <v>1282</v>
      </c>
      <c r="E20" s="8" t="s">
        <v>1283</v>
      </c>
      <c r="F20" s="8" t="s">
        <v>1284</v>
      </c>
      <c r="G20" s="8" t="s">
        <v>1285</v>
      </c>
      <c r="H20" s="8" t="s">
        <v>1286</v>
      </c>
      <c r="I20" s="8" t="s">
        <v>1287</v>
      </c>
      <c r="J20" s="13">
        <f t="shared" si="0"/>
        <v>240335</v>
      </c>
      <c r="K20" s="13">
        <f t="shared" si="0"/>
        <v>189029</v>
      </c>
      <c r="L20" s="16">
        <f t="shared" si="1"/>
        <v>0.78652297834272999</v>
      </c>
    </row>
    <row r="21" spans="1:12">
      <c r="A21" s="15" t="s">
        <v>21</v>
      </c>
      <c r="B21" s="8" t="s">
        <v>1288</v>
      </c>
      <c r="C21" s="8" t="s">
        <v>1289</v>
      </c>
      <c r="D21" s="8" t="s">
        <v>1290</v>
      </c>
      <c r="E21" s="8" t="s">
        <v>1291</v>
      </c>
      <c r="F21" s="8" t="s">
        <v>1292</v>
      </c>
      <c r="G21" s="8" t="s">
        <v>1293</v>
      </c>
      <c r="H21" s="8" t="s">
        <v>1294</v>
      </c>
      <c r="I21" s="8" t="s">
        <v>1295</v>
      </c>
      <c r="J21" s="13">
        <f t="shared" si="0"/>
        <v>156326</v>
      </c>
      <c r="K21" s="13">
        <f t="shared" si="0"/>
        <v>119837</v>
      </c>
      <c r="L21" s="16">
        <f t="shared" si="1"/>
        <v>0.76658393357470922</v>
      </c>
    </row>
    <row r="22" spans="1:12" ht="25.5">
      <c r="A22" s="15" t="s">
        <v>22</v>
      </c>
      <c r="B22" s="8" t="s">
        <v>1296</v>
      </c>
      <c r="C22" s="8" t="s">
        <v>1297</v>
      </c>
      <c r="D22" s="8" t="s">
        <v>1298</v>
      </c>
      <c r="E22" s="8" t="s">
        <v>1299</v>
      </c>
      <c r="F22" s="8" t="s">
        <v>1300</v>
      </c>
      <c r="G22" s="8" t="s">
        <v>1301</v>
      </c>
      <c r="H22" s="8" t="s">
        <v>1302</v>
      </c>
      <c r="I22" s="8" t="s">
        <v>1303</v>
      </c>
      <c r="J22" s="13">
        <f t="shared" si="0"/>
        <v>134917</v>
      </c>
      <c r="K22" s="13">
        <f t="shared" si="0"/>
        <v>109214</v>
      </c>
      <c r="L22" s="16">
        <f t="shared" si="1"/>
        <v>0.80949027920869865</v>
      </c>
    </row>
    <row r="23" spans="1:12">
      <c r="A23" s="15" t="s">
        <v>24</v>
      </c>
      <c r="B23" s="8" t="s">
        <v>1304</v>
      </c>
      <c r="C23" s="8" t="s">
        <v>1305</v>
      </c>
      <c r="D23" s="8" t="s">
        <v>1306</v>
      </c>
      <c r="E23" s="8" t="s">
        <v>1307</v>
      </c>
      <c r="F23" s="8" t="s">
        <v>1308</v>
      </c>
      <c r="G23" s="8" t="s">
        <v>1309</v>
      </c>
      <c r="H23" s="8" t="s">
        <v>1310</v>
      </c>
      <c r="I23" s="8" t="s">
        <v>1311</v>
      </c>
      <c r="J23" s="13">
        <f t="shared" si="0"/>
        <v>62883</v>
      </c>
      <c r="K23" s="13">
        <f t="shared" si="0"/>
        <v>47100</v>
      </c>
      <c r="L23" s="16">
        <f t="shared" si="1"/>
        <v>0.7490100663136301</v>
      </c>
    </row>
    <row r="24" spans="1:12">
      <c r="A24" s="15" t="s">
        <v>27</v>
      </c>
      <c r="B24" s="8" t="s">
        <v>1312</v>
      </c>
      <c r="C24" s="8" t="s">
        <v>1313</v>
      </c>
      <c r="D24" s="8" t="s">
        <v>1314</v>
      </c>
      <c r="E24" s="8" t="s">
        <v>1315</v>
      </c>
      <c r="F24" s="8" t="s">
        <v>1316</v>
      </c>
      <c r="G24" s="8" t="s">
        <v>1317</v>
      </c>
      <c r="H24" s="8" t="s">
        <v>1318</v>
      </c>
      <c r="I24" s="8" t="s">
        <v>1319</v>
      </c>
      <c r="J24" s="13">
        <f t="shared" si="0"/>
        <v>130676</v>
      </c>
      <c r="K24" s="13">
        <f t="shared" si="0"/>
        <v>101090</v>
      </c>
      <c r="L24" s="16">
        <f t="shared" si="1"/>
        <v>0.77359270256206192</v>
      </c>
    </row>
    <row r="25" spans="1:12" ht="25.5">
      <c r="A25" s="15" t="s">
        <v>43</v>
      </c>
      <c r="B25" s="8" t="s">
        <v>1320</v>
      </c>
      <c r="C25" s="8" t="s">
        <v>1321</v>
      </c>
      <c r="D25" s="8" t="s">
        <v>1322</v>
      </c>
      <c r="E25" s="8" t="s">
        <v>1323</v>
      </c>
      <c r="F25" s="8" t="s">
        <v>1324</v>
      </c>
      <c r="G25" s="8" t="s">
        <v>1325</v>
      </c>
      <c r="H25" s="8" t="s">
        <v>1326</v>
      </c>
      <c r="I25" s="8" t="s">
        <v>1327</v>
      </c>
      <c r="J25" s="13">
        <f t="shared" si="0"/>
        <v>492579</v>
      </c>
      <c r="K25" s="13">
        <f t="shared" si="0"/>
        <v>395408</v>
      </c>
      <c r="L25" s="16">
        <f t="shared" si="1"/>
        <v>0.80273012044768455</v>
      </c>
    </row>
    <row r="26" spans="1:12">
      <c r="A26" s="15" t="s">
        <v>45</v>
      </c>
      <c r="B26" s="8" t="s">
        <v>1328</v>
      </c>
      <c r="C26" s="8" t="s">
        <v>1329</v>
      </c>
      <c r="D26" s="8" t="s">
        <v>1330</v>
      </c>
      <c r="E26" s="8" t="s">
        <v>1331</v>
      </c>
      <c r="F26" s="8" t="s">
        <v>1332</v>
      </c>
      <c r="G26" s="8" t="s">
        <v>1333</v>
      </c>
      <c r="H26" s="8" t="s">
        <v>1334</v>
      </c>
      <c r="I26" s="8" t="s">
        <v>1335</v>
      </c>
      <c r="J26" s="13">
        <f t="shared" si="0"/>
        <v>963902</v>
      </c>
      <c r="K26" s="13">
        <f t="shared" si="0"/>
        <v>731689</v>
      </c>
      <c r="L26" s="16">
        <f t="shared" si="1"/>
        <v>0.75909065444412394</v>
      </c>
    </row>
    <row r="27" spans="1:12" ht="25.5">
      <c r="A27" s="15" t="s">
        <v>46</v>
      </c>
      <c r="B27" s="8" t="s">
        <v>1336</v>
      </c>
      <c r="C27" s="8" t="s">
        <v>1337</v>
      </c>
      <c r="D27" s="8" t="s">
        <v>1338</v>
      </c>
      <c r="E27" s="8" t="s">
        <v>1339</v>
      </c>
      <c r="F27" s="8" t="s">
        <v>1340</v>
      </c>
      <c r="G27" s="8" t="s">
        <v>1341</v>
      </c>
      <c r="H27" s="8" t="s">
        <v>1342</v>
      </c>
      <c r="I27" s="8" t="s">
        <v>1343</v>
      </c>
      <c r="J27" s="13">
        <f t="shared" si="0"/>
        <v>144910</v>
      </c>
      <c r="K27" s="13">
        <f t="shared" si="0"/>
        <v>112370</v>
      </c>
      <c r="L27" s="16">
        <f t="shared" si="1"/>
        <v>0.77544682906631701</v>
      </c>
    </row>
    <row r="28" spans="1:12">
      <c r="A28" s="15" t="s">
        <v>28</v>
      </c>
      <c r="B28" s="8" t="s">
        <v>1344</v>
      </c>
      <c r="C28" s="8" t="s">
        <v>1345</v>
      </c>
      <c r="D28" s="8" t="s">
        <v>1346</v>
      </c>
      <c r="E28" s="8" t="s">
        <v>1347</v>
      </c>
      <c r="F28" s="8" t="s">
        <v>1348</v>
      </c>
      <c r="G28" s="8" t="s">
        <v>1349</v>
      </c>
      <c r="H28" s="8" t="s">
        <v>1350</v>
      </c>
      <c r="I28" s="8" t="s">
        <v>1351</v>
      </c>
      <c r="J28" s="13">
        <f t="shared" si="0"/>
        <v>133529</v>
      </c>
      <c r="K28" s="13">
        <f t="shared" si="0"/>
        <v>101445</v>
      </c>
      <c r="L28" s="16">
        <f t="shared" si="1"/>
        <v>0.75972260707411876</v>
      </c>
    </row>
    <row r="29" spans="1:12" ht="25.5">
      <c r="A29" s="15" t="s">
        <v>29</v>
      </c>
      <c r="B29" s="8" t="s">
        <v>1352</v>
      </c>
      <c r="C29" s="8" t="s">
        <v>1353</v>
      </c>
      <c r="D29" s="8" t="s">
        <v>1354</v>
      </c>
      <c r="E29" s="8" t="s">
        <v>1355</v>
      </c>
      <c r="F29" s="8" t="s">
        <v>1356</v>
      </c>
      <c r="G29" s="8" t="s">
        <v>1357</v>
      </c>
      <c r="H29" s="8" t="s">
        <v>1358</v>
      </c>
      <c r="I29" s="8" t="s">
        <v>1359</v>
      </c>
      <c r="J29" s="13">
        <f t="shared" si="0"/>
        <v>43181</v>
      </c>
      <c r="K29" s="13">
        <f t="shared" si="0"/>
        <v>32571</v>
      </c>
      <c r="L29" s="16">
        <f t="shared" si="1"/>
        <v>0.7542900812857507</v>
      </c>
    </row>
    <row r="30" spans="1:12">
      <c r="A30" s="15" t="s">
        <v>30</v>
      </c>
      <c r="B30" s="8" t="s">
        <v>1360</v>
      </c>
      <c r="C30" s="8" t="s">
        <v>1361</v>
      </c>
      <c r="D30" s="8" t="s">
        <v>1362</v>
      </c>
      <c r="E30" s="8" t="s">
        <v>1363</v>
      </c>
      <c r="F30" s="8" t="s">
        <v>1364</v>
      </c>
      <c r="G30" s="8" t="s">
        <v>1365</v>
      </c>
      <c r="H30" s="8" t="s">
        <v>1366</v>
      </c>
      <c r="I30" s="8" t="s">
        <v>1367</v>
      </c>
      <c r="J30" s="13">
        <f t="shared" si="0"/>
        <v>92697</v>
      </c>
      <c r="K30" s="13">
        <f t="shared" si="0"/>
        <v>70894</v>
      </c>
      <c r="L30" s="16">
        <f t="shared" si="1"/>
        <v>0.76479281961660028</v>
      </c>
    </row>
    <row r="31" spans="1:12" ht="25.5">
      <c r="A31" s="15" t="s">
        <v>31</v>
      </c>
      <c r="B31" s="8" t="s">
        <v>1368</v>
      </c>
      <c r="C31" s="8" t="s">
        <v>1369</v>
      </c>
      <c r="D31" s="8" t="s">
        <v>1370</v>
      </c>
      <c r="E31" s="8" t="s">
        <v>1371</v>
      </c>
      <c r="F31" s="8" t="s">
        <v>1372</v>
      </c>
      <c r="G31" s="8" t="s">
        <v>1373</v>
      </c>
      <c r="H31" s="8" t="s">
        <v>1374</v>
      </c>
      <c r="I31" s="8" t="s">
        <v>1375</v>
      </c>
      <c r="J31" s="13">
        <f t="shared" si="0"/>
        <v>229322</v>
      </c>
      <c r="K31" s="13">
        <f t="shared" si="0"/>
        <v>179213</v>
      </c>
      <c r="L31" s="16">
        <f t="shared" si="1"/>
        <v>0.781490655061442</v>
      </c>
    </row>
    <row r="32" spans="1:12" ht="25.5">
      <c r="A32" s="15" t="s">
        <v>49</v>
      </c>
      <c r="B32" s="8" t="s">
        <v>1376</v>
      </c>
      <c r="C32" s="8" t="s">
        <v>1377</v>
      </c>
      <c r="D32" s="8" t="s">
        <v>1378</v>
      </c>
      <c r="E32" s="8" t="s">
        <v>1379</v>
      </c>
      <c r="F32" s="8" t="s">
        <v>1380</v>
      </c>
      <c r="G32" s="8" t="s">
        <v>1381</v>
      </c>
      <c r="H32" s="8" t="s">
        <v>1382</v>
      </c>
      <c r="I32" s="8" t="s">
        <v>1383</v>
      </c>
      <c r="J32" s="13">
        <f t="shared" si="0"/>
        <v>37153</v>
      </c>
      <c r="K32" s="13">
        <f t="shared" si="0"/>
        <v>28588</v>
      </c>
      <c r="L32" s="16">
        <f t="shared" si="1"/>
        <v>0.76946679945091923</v>
      </c>
    </row>
    <row r="33" spans="1:12" ht="25.5">
      <c r="A33" s="15" t="s">
        <v>33</v>
      </c>
      <c r="B33" s="8" t="s">
        <v>1384</v>
      </c>
      <c r="C33" s="8" t="s">
        <v>1385</v>
      </c>
      <c r="D33" s="8" t="s">
        <v>1386</v>
      </c>
      <c r="E33" s="8" t="s">
        <v>1387</v>
      </c>
      <c r="F33" s="8" t="s">
        <v>1388</v>
      </c>
      <c r="G33" s="8" t="s">
        <v>1389</v>
      </c>
      <c r="H33" s="8" t="s">
        <v>1390</v>
      </c>
      <c r="I33" s="8" t="s">
        <v>1391</v>
      </c>
      <c r="J33" s="13">
        <f t="shared" si="0"/>
        <v>60106</v>
      </c>
      <c r="K33" s="13">
        <f t="shared" si="0"/>
        <v>45093</v>
      </c>
      <c r="L33" s="16">
        <f t="shared" si="1"/>
        <v>0.75022460320101159</v>
      </c>
    </row>
    <row r="34" spans="1:12">
      <c r="A34" s="15" t="s">
        <v>34</v>
      </c>
      <c r="B34" s="8" t="s">
        <v>1392</v>
      </c>
      <c r="C34" s="8" t="s">
        <v>1393</v>
      </c>
      <c r="D34" s="8" t="s">
        <v>1394</v>
      </c>
      <c r="E34" s="8" t="s">
        <v>1395</v>
      </c>
      <c r="F34" s="8" t="s">
        <v>1396</v>
      </c>
      <c r="G34" s="8" t="s">
        <v>1397</v>
      </c>
      <c r="H34" s="8" t="s">
        <v>1398</v>
      </c>
      <c r="I34" s="8" t="s">
        <v>1399</v>
      </c>
      <c r="J34" s="13">
        <f t="shared" si="0"/>
        <v>693165</v>
      </c>
      <c r="K34" s="13">
        <f t="shared" si="0"/>
        <v>540898</v>
      </c>
      <c r="L34" s="16">
        <f t="shared" si="1"/>
        <v>0.78033080146862577</v>
      </c>
    </row>
    <row r="35" spans="1:12">
      <c r="A35" s="15" t="s">
        <v>35</v>
      </c>
      <c r="B35" s="8" t="s">
        <v>1400</v>
      </c>
      <c r="C35" s="8" t="s">
        <v>1401</v>
      </c>
      <c r="D35" s="8" t="s">
        <v>1402</v>
      </c>
      <c r="E35" s="8" t="s">
        <v>1403</v>
      </c>
      <c r="F35" s="8" t="s">
        <v>1404</v>
      </c>
      <c r="G35" s="8" t="s">
        <v>1405</v>
      </c>
      <c r="H35" s="8" t="s">
        <v>1406</v>
      </c>
      <c r="I35" s="8" t="s">
        <v>1407</v>
      </c>
      <c r="J35" s="13">
        <f t="shared" si="0"/>
        <v>38382</v>
      </c>
      <c r="K35" s="13">
        <f t="shared" si="0"/>
        <v>31093</v>
      </c>
      <c r="L35" s="16">
        <f t="shared" si="1"/>
        <v>0.8100932728883331</v>
      </c>
    </row>
    <row r="36" spans="1:12">
      <c r="A36" s="15" t="s">
        <v>37</v>
      </c>
      <c r="B36" s="8" t="s">
        <v>1408</v>
      </c>
      <c r="C36" s="8" t="s">
        <v>1409</v>
      </c>
      <c r="D36" s="8" t="s">
        <v>1410</v>
      </c>
      <c r="E36" s="8" t="s">
        <v>1411</v>
      </c>
      <c r="F36" s="8" t="s">
        <v>1412</v>
      </c>
      <c r="G36" s="8" t="s">
        <v>1413</v>
      </c>
      <c r="H36" s="8" t="s">
        <v>1414</v>
      </c>
      <c r="I36" s="8" t="s">
        <v>1415</v>
      </c>
      <c r="J36" s="13">
        <f t="shared" si="0"/>
        <v>303680</v>
      </c>
      <c r="K36" s="13">
        <f t="shared" si="0"/>
        <v>242481</v>
      </c>
      <c r="L36" s="16">
        <f t="shared" si="1"/>
        <v>0.79847536880927295</v>
      </c>
    </row>
    <row r="37" spans="1:12" ht="25.5">
      <c r="A37" s="15" t="s">
        <v>38</v>
      </c>
      <c r="B37" s="8" t="s">
        <v>1416</v>
      </c>
      <c r="C37" s="8" t="s">
        <v>1417</v>
      </c>
      <c r="D37" s="8" t="s">
        <v>1418</v>
      </c>
      <c r="E37" s="8" t="s">
        <v>1419</v>
      </c>
      <c r="F37" s="8" t="s">
        <v>1420</v>
      </c>
      <c r="G37" s="8" t="s">
        <v>1421</v>
      </c>
      <c r="H37" s="8" t="s">
        <v>1422</v>
      </c>
      <c r="I37" s="8" t="s">
        <v>1423</v>
      </c>
      <c r="J37" s="13">
        <f t="shared" si="0"/>
        <v>327856</v>
      </c>
      <c r="K37" s="13">
        <f t="shared" si="0"/>
        <v>253550</v>
      </c>
      <c r="L37" s="16">
        <f t="shared" si="1"/>
        <v>0.77335781562637251</v>
      </c>
    </row>
    <row r="38" spans="1:12" ht="25.5">
      <c r="A38" s="15" t="s">
        <v>40</v>
      </c>
      <c r="B38" s="8" t="s">
        <v>1424</v>
      </c>
      <c r="C38" s="8" t="s">
        <v>1425</v>
      </c>
      <c r="D38" s="8" t="s">
        <v>1426</v>
      </c>
      <c r="E38" s="8" t="s">
        <v>1427</v>
      </c>
      <c r="F38" s="8" t="s">
        <v>1428</v>
      </c>
      <c r="G38" s="8" t="s">
        <v>1429</v>
      </c>
      <c r="H38" s="8" t="s">
        <v>1430</v>
      </c>
      <c r="I38" s="8" t="s">
        <v>1431</v>
      </c>
      <c r="J38" s="13">
        <f t="shared" si="0"/>
        <v>77004</v>
      </c>
      <c r="K38" s="13">
        <f t="shared" si="0"/>
        <v>57884</v>
      </c>
      <c r="L38" s="16">
        <f t="shared" si="1"/>
        <v>0.75170121032673631</v>
      </c>
    </row>
    <row r="47" spans="1:12">
      <c r="A47" t="s">
        <v>1432</v>
      </c>
    </row>
  </sheetData>
  <mergeCells count="7">
    <mergeCell ref="B1:I1"/>
    <mergeCell ref="B2:E2"/>
    <mergeCell ref="F2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 Race (25-64, wht all (2</vt:lpstr>
      <vt:lpstr>White</vt:lpstr>
      <vt:lpstr>Black</vt:lpstr>
      <vt:lpstr>Hispanic</vt:lpstr>
      <vt:lpstr>Asian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2016-03-06T04:13:14Z</dcterms:created>
  <dcterms:modified xsi:type="dcterms:W3CDTF">2016-03-06T23:03:09Z</dcterms:modified>
</cp:coreProperties>
</file>