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6155" windowHeight="10230"/>
  </bookViews>
  <sheets>
    <sheet name="GDP" sheetId="1" r:id="rId1"/>
  </sheet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H28" i="1"/>
  <c r="H27" i="1"/>
  <c r="H26" i="1"/>
  <c r="H25" i="1"/>
  <c r="H21" i="1"/>
  <c r="H20" i="1"/>
  <c r="H19" i="1"/>
  <c r="H18" i="1"/>
  <c r="H14" i="1"/>
  <c r="H13" i="1"/>
  <c r="H12" i="1"/>
  <c r="H11" i="1"/>
  <c r="C35" i="1"/>
  <c r="D35" i="1" s="1"/>
  <c r="C34" i="1"/>
  <c r="D34" i="1" s="1"/>
  <c r="C33" i="1"/>
  <c r="D33" i="1" s="1"/>
  <c r="E33" i="1" s="1"/>
  <c r="F32" i="1"/>
  <c r="C28" i="1"/>
  <c r="D28" i="1" s="1"/>
  <c r="C27" i="1"/>
  <c r="D27" i="1" s="1"/>
  <c r="C26" i="1"/>
  <c r="D26" i="1" s="1"/>
  <c r="E26" i="1" s="1"/>
  <c r="F25" i="1"/>
  <c r="C21" i="1"/>
  <c r="D21" i="1" s="1"/>
  <c r="C20" i="1"/>
  <c r="D20" i="1" s="1"/>
  <c r="C19" i="1"/>
  <c r="D19" i="1" s="1"/>
  <c r="E19" i="1" s="1"/>
  <c r="F18" i="1"/>
  <c r="C7" i="1"/>
  <c r="D7" i="1" s="1"/>
  <c r="C6" i="1"/>
  <c r="D6" i="1" s="1"/>
  <c r="C5" i="1"/>
  <c r="D5" i="1" s="1"/>
  <c r="E5" i="1" s="1"/>
  <c r="F4" i="1"/>
  <c r="C14" i="1"/>
  <c r="D14" i="1" s="1"/>
  <c r="C13" i="1"/>
  <c r="D13" i="1" s="1"/>
  <c r="C12" i="1"/>
  <c r="D12" i="1" s="1"/>
  <c r="E12" i="1" s="1"/>
  <c r="F11" i="1"/>
  <c r="F33" i="1" l="1"/>
  <c r="E34" i="1"/>
  <c r="F26" i="1"/>
  <c r="E27" i="1"/>
  <c r="F19" i="1"/>
  <c r="E20" i="1"/>
  <c r="E6" i="1"/>
  <c r="F5" i="1"/>
  <c r="E13" i="1"/>
  <c r="F12" i="1"/>
  <c r="F34" i="1" l="1"/>
  <c r="E35" i="1"/>
  <c r="F35" i="1" s="1"/>
  <c r="F27" i="1"/>
  <c r="E28" i="1"/>
  <c r="F28" i="1" s="1"/>
  <c r="F20" i="1"/>
  <c r="E21" i="1"/>
  <c r="F21" i="1" s="1"/>
  <c r="F6" i="1"/>
  <c r="E7" i="1"/>
  <c r="F7" i="1" s="1"/>
  <c r="E14" i="1"/>
  <c r="F13" i="1"/>
  <c r="F14" i="1" l="1"/>
</calcChain>
</file>

<file path=xl/sharedStrings.xml><?xml version="1.0" encoding="utf-8"?>
<sst xmlns="http://schemas.openxmlformats.org/spreadsheetml/2006/main" count="40" uniqueCount="18">
  <si>
    <t>change</t>
  </si>
  <si>
    <t>%change</t>
  </si>
  <si>
    <t>cumulative</t>
  </si>
  <si>
    <t>zero'd</t>
  </si>
  <si>
    <t>US: https://research.stlouisfed.org/fred2/series/GDPC1</t>
  </si>
  <si>
    <t>US</t>
  </si>
  <si>
    <t>Wisconsin</t>
  </si>
  <si>
    <t>Wisconsin: https://research.stlouisfed.org/fred2/series/WIRGSP</t>
  </si>
  <si>
    <t>Ohio: https://research.stlouisfed.org/fred2/series/OHRGSP</t>
  </si>
  <si>
    <t>Ohio</t>
  </si>
  <si>
    <t>New Jersey: https://research.stlouisfed.org/fred2/series/NJRGSP</t>
  </si>
  <si>
    <t>New Jersey</t>
  </si>
  <si>
    <t>Louisiana</t>
  </si>
  <si>
    <t>Louisiana: https://research.stlouisfed.org/fred2/series/LARGSP</t>
  </si>
  <si>
    <t>Relative to US</t>
  </si>
  <si>
    <t>http://politicsthatwork.com</t>
  </si>
  <si>
    <t>GDP (billions)</t>
  </si>
  <si>
    <t>GDP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</si>
</sst>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" fontId="0" fillId="0" borderId="0" xfId="0" applyNumberFormat="1" applyFont="1" applyFill="1" applyBorder="1" applyAlignment="1" applyProtection="1"/>
    <xf numFmtId="1" fontId="0" fillId="0" borderId="0" xfId="0" applyNumberFormat="1"/>
    <xf numFmtId="0" fontId="0" fillId="0" borderId="0" xfId="0"/>
    <xf numFmtId="16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9" fontId="0" fillId="0" borderId="0" xfId="0" applyNumberFormat="1"/>
    <xf numFmtId="164" fontId="1" fillId="0" borderId="0" xfId="1" applyNumberFormat="1" applyFont="1" applyFill="1" applyBorder="1" applyAlignment="1" applyProtection="1"/>
    <xf numFmtId="1" fontId="1" fillId="0" borderId="0" xfId="1" applyNumberFormat="1" applyFont="1" applyFill="1" applyBorder="1" applyAlignment="1" applyProtection="1"/>
    <xf numFmtId="0" fontId="1" fillId="0" borderId="0" xfId="0" applyFont="1"/>
    <xf numFmtId="1" fontId="1" fillId="0" borderId="0" xfId="0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4" fontId="1" fillId="0" borderId="0" xfId="1" applyNumberFormat="1" applyFont="1" applyFill="1" applyBorder="1" applyAlignment="1" applyProtection="1"/>
    <xf numFmtId="1" fontId="1" fillId="0" borderId="0" xfId="1" applyNumberFormat="1" applyFont="1" applyFill="1" applyBorder="1" applyAlignment="1" applyProtection="1"/>
    <xf numFmtId="164" fontId="1" fillId="0" borderId="0" xfId="1" applyNumberFormat="1" applyFont="1" applyFill="1" applyBorder="1" applyAlignment="1" applyProtection="1"/>
    <xf numFmtId="1" fontId="1" fillId="0" borderId="0" xfId="1" applyNumberFormat="1" applyFont="1" applyFill="1" applyBorder="1" applyAlignment="1" applyProtection="1"/>
    <xf numFmtId="1" fontId="1" fillId="0" borderId="0" xfId="1" applyNumberFormat="1" applyFont="1" applyFill="1" applyBorder="1" applyAlignment="1" applyProtection="1"/>
    <xf numFmtId="0" fontId="2" fillId="0" borderId="0" xfId="3"/>
    <xf numFmtId="0" fontId="1" fillId="0" borderId="0" xfId="1" applyNumberFormat="1" applyFont="1" applyFill="1" applyBorder="1" applyAlignment="1" applyProtection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Walker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0"/>
                  <c:y val="-2.465873722301567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GDP!$A$4:$A$7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GDP!$H$11:$H$14</c:f>
              <c:numCache>
                <c:formatCode>0%</c:formatCode>
                <c:ptCount val="4"/>
                <c:pt idx="0">
                  <c:v>0</c:v>
                </c:pt>
                <c:pt idx="1">
                  <c:v>-5.4107296752758938E-3</c:v>
                </c:pt>
                <c:pt idx="2">
                  <c:v>-1.5331918348405527E-2</c:v>
                </c:pt>
                <c:pt idx="3">
                  <c:v>-2.9772342187783574E-2</c:v>
                </c:pt>
              </c:numCache>
            </c:numRef>
          </c:val>
          <c:smooth val="0"/>
        </c:ser>
        <c:ser>
          <c:idx val="1"/>
          <c:order val="1"/>
          <c:tx>
            <c:v>Kasich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GDP!$A$4:$A$7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GDP!$H$18:$H$21</c:f>
              <c:numCache>
                <c:formatCode>0%</c:formatCode>
                <c:ptCount val="4"/>
                <c:pt idx="0" formatCode="General">
                  <c:v>0</c:v>
                </c:pt>
                <c:pt idx="1">
                  <c:v>3.9653643905102065E-4</c:v>
                </c:pt>
                <c:pt idx="2">
                  <c:v>-9.9067478809549137E-3</c:v>
                </c:pt>
                <c:pt idx="3">
                  <c:v>-1.319029728203347E-2</c:v>
                </c:pt>
              </c:numCache>
            </c:numRef>
          </c:val>
          <c:smooth val="0"/>
        </c:ser>
        <c:ser>
          <c:idx val="2"/>
          <c:order val="2"/>
          <c:tx>
            <c:v>Christie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GDP!$A$4:$A$7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GDP!$H$25:$H$28</c:f>
              <c:numCache>
                <c:formatCode>0%</c:formatCode>
                <c:ptCount val="4"/>
                <c:pt idx="0" formatCode="General">
                  <c:v>0</c:v>
                </c:pt>
                <c:pt idx="1">
                  <c:v>9.4420868217022225E-3</c:v>
                </c:pt>
                <c:pt idx="2">
                  <c:v>-1.3640240996564801E-2</c:v>
                </c:pt>
                <c:pt idx="3">
                  <c:v>-3.4566831141578547E-2</c:v>
                </c:pt>
              </c:numCache>
            </c:numRef>
          </c:val>
          <c:smooth val="0"/>
        </c:ser>
        <c:ser>
          <c:idx val="3"/>
          <c:order val="3"/>
          <c:tx>
            <c:v>Jindal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0"/>
                  <c:y val="2.113606047687057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GDP!$A$4:$A$7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GDP!$H$32:$H$35</c:f>
              <c:numCache>
                <c:formatCode>0%</c:formatCode>
                <c:ptCount val="4"/>
                <c:pt idx="0" formatCode="General">
                  <c:v>0</c:v>
                </c:pt>
                <c:pt idx="1">
                  <c:v>2.6552016379191024E-3</c:v>
                </c:pt>
                <c:pt idx="2">
                  <c:v>-5.5081420474207721E-2</c:v>
                </c:pt>
                <c:pt idx="3">
                  <c:v>-6.0921838274365703E-2</c:v>
                </c:pt>
              </c:numCache>
            </c:numRef>
          </c:val>
          <c:smooth val="0"/>
        </c:ser>
        <c:ser>
          <c:idx val="4"/>
          <c:order val="4"/>
          <c:tx>
            <c:v>U.S. Average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2.0732720909886265E-3"/>
                  <c:y val="-5.5959098862642172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/>
                    </a:pPr>
                    <a:r>
                      <a:rPr lang="en-US"/>
                      <a:t>U.S.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GDP!$A$4:$A$7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GDP!$H$41:$H$44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854208"/>
        <c:axId val="207552896"/>
      </c:lineChart>
      <c:catAx>
        <c:axId val="2078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7552896"/>
        <c:crosses val="autoZero"/>
        <c:auto val="1"/>
        <c:lblAlgn val="ctr"/>
        <c:lblOffset val="100"/>
        <c:noMultiLvlLbl val="0"/>
      </c:catAx>
      <c:valAx>
        <c:axId val="207552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GDP Growth Relative to U.S.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07854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261936</xdr:colOff>
      <xdr:row>8</xdr:row>
      <xdr:rowOff>4761</xdr:rowOff>
    </xdr:from>
    <xdr:to>
      <xdr:col>17</xdr:col>
      <xdr:colOff>566736</xdr:colOff>
      <xdr:row>24</xdr:row>
      <xdr:rowOff>157161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E1" workbookViewId="0">
      <selection activeCell="H39" sqref="H39"/>
    </sheetView>
  </sheetViews>
  <sheetFormatPr defaultRowHeight="12.75" x14ac:dyDescent="0.2"/>
  <cols>
    <col min="1" max="1" width="20.7109375" customWidth="1"/>
    <col min="2" max="2" width="9.5703125" customWidth="1"/>
  </cols>
  <sheetData>
    <row r="1" spans="1:8" x14ac:dyDescent="0.2">
      <c r="A1" s="12"/>
      <c r="B1" s="13"/>
      <c r="C1" s="3"/>
      <c r="D1" s="3"/>
      <c r="E1" s="3"/>
      <c r="F1" s="3"/>
    </row>
    <row r="2" spans="1:8" x14ac:dyDescent="0.2">
      <c r="A2" s="12"/>
      <c r="B2" s="3" t="s">
        <v>5</v>
      </c>
    </row>
    <row r="3" spans="1:8" x14ac:dyDescent="0.2">
      <c r="A3" s="12"/>
      <c r="B3" s="5" t="s">
        <v>16</v>
      </c>
      <c r="C3" s="3" t="s">
        <v>0</v>
      </c>
      <c r="D3" s="3" t="s">
        <v>1</v>
      </c>
      <c r="E3" s="3" t="s">
        <v>2</v>
      </c>
      <c r="F3" s="3" t="s">
        <v>3</v>
      </c>
    </row>
    <row r="4" spans="1:8" x14ac:dyDescent="0.2">
      <c r="A4" s="18">
        <v>2011</v>
      </c>
      <c r="B4" s="11">
        <v>15190.3</v>
      </c>
      <c r="C4" s="3"/>
      <c r="D4" s="3"/>
      <c r="E4" s="3">
        <v>1</v>
      </c>
      <c r="F4" s="3">
        <f>E4-1</f>
        <v>0</v>
      </c>
    </row>
    <row r="5" spans="1:8" x14ac:dyDescent="0.2">
      <c r="A5" s="18">
        <v>2012</v>
      </c>
      <c r="B5" s="11">
        <v>15433.7</v>
      </c>
      <c r="C5" s="2">
        <f>B5-B4</f>
        <v>243.40000000000146</v>
      </c>
      <c r="D5" s="6">
        <f>C5/B4</f>
        <v>1.6023383343317873E-2</v>
      </c>
      <c r="E5" s="6">
        <f>E4+(E4*D5)</f>
        <v>1.0160233833433179</v>
      </c>
      <c r="F5" s="6">
        <f t="shared" ref="F5:F7" si="0">E5-1</f>
        <v>1.6023383343317876E-2</v>
      </c>
    </row>
    <row r="6" spans="1:8" x14ac:dyDescent="0.2">
      <c r="A6" s="18">
        <v>2013</v>
      </c>
      <c r="B6" s="11">
        <v>15916.2</v>
      </c>
      <c r="C6" s="2">
        <f t="shared" ref="C6:C7" si="1">B6-B5</f>
        <v>482.5</v>
      </c>
      <c r="D6" s="6">
        <f t="shared" ref="D6:D7" si="2">C6/B5</f>
        <v>3.1262756176419132E-2</v>
      </c>
      <c r="E6" s="6">
        <f t="shared" ref="E6:E7" si="3">E5+(E5*D6)</f>
        <v>1.0477870746463205</v>
      </c>
      <c r="F6" s="6">
        <f t="shared" si="0"/>
        <v>4.7787074646320482E-2</v>
      </c>
    </row>
    <row r="7" spans="1:8" x14ac:dyDescent="0.2">
      <c r="A7" s="18">
        <v>2014</v>
      </c>
      <c r="B7" s="11">
        <v>16294.7</v>
      </c>
      <c r="C7" s="2">
        <f t="shared" si="1"/>
        <v>378.5</v>
      </c>
      <c r="D7" s="6">
        <f t="shared" si="2"/>
        <v>2.3780801950214245E-2</v>
      </c>
      <c r="E7" s="6">
        <f t="shared" si="3"/>
        <v>1.0727042915544789</v>
      </c>
      <c r="F7" s="6">
        <f t="shared" si="0"/>
        <v>7.2704291554478884E-2</v>
      </c>
    </row>
    <row r="8" spans="1:8" x14ac:dyDescent="0.2">
      <c r="A8" s="12"/>
      <c r="B8" s="13"/>
      <c r="C8" s="2"/>
      <c r="D8" s="6"/>
      <c r="E8" s="6"/>
      <c r="F8" s="6"/>
    </row>
    <row r="9" spans="1:8" x14ac:dyDescent="0.2">
      <c r="B9" s="9" t="s">
        <v>6</v>
      </c>
    </row>
    <row r="10" spans="1:8" x14ac:dyDescent="0.2">
      <c r="B10" s="5" t="s">
        <v>17</v>
      </c>
      <c r="C10" s="3" t="s">
        <v>0</v>
      </c>
      <c r="D10" s="3" t="s">
        <v>1</v>
      </c>
      <c r="E10" s="3" t="s">
        <v>2</v>
      </c>
      <c r="F10" s="3" t="s">
        <v>3</v>
      </c>
      <c r="H10" s="9" t="s">
        <v>14</v>
      </c>
    </row>
    <row r="11" spans="1:8" x14ac:dyDescent="0.2">
      <c r="A11" s="7">
        <v>40544</v>
      </c>
      <c r="B11" s="8">
        <v>257617</v>
      </c>
      <c r="C11" s="3"/>
      <c r="D11" s="3"/>
      <c r="E11" s="3">
        <v>1</v>
      </c>
      <c r="F11" s="3">
        <f>E11-1</f>
        <v>0</v>
      </c>
      <c r="H11" s="6">
        <f>F11-F$4</f>
        <v>0</v>
      </c>
    </row>
    <row r="12" spans="1:8" x14ac:dyDescent="0.2">
      <c r="A12" s="7">
        <v>40909</v>
      </c>
      <c r="B12" s="8">
        <v>260351</v>
      </c>
      <c r="C12" s="2">
        <f>B12-B11</f>
        <v>2734</v>
      </c>
      <c r="D12" s="6">
        <f>C12/B11</f>
        <v>1.0612653668042094E-2</v>
      </c>
      <c r="E12" s="6">
        <f>E11+(E11*D12)</f>
        <v>1.010612653668042</v>
      </c>
      <c r="F12" s="6">
        <f>E12-1</f>
        <v>1.0612653668041983E-2</v>
      </c>
      <c r="H12" s="6">
        <f>F12-F$5</f>
        <v>-5.4107296752758938E-3</v>
      </c>
    </row>
    <row r="13" spans="1:8" x14ac:dyDescent="0.2">
      <c r="A13" s="7">
        <v>41275</v>
      </c>
      <c r="B13" s="8">
        <v>265978</v>
      </c>
      <c r="C13" s="2">
        <f>B13-B12</f>
        <v>5627</v>
      </c>
      <c r="D13" s="6">
        <f>C13/B12</f>
        <v>2.161312996685244E-2</v>
      </c>
      <c r="E13" s="6">
        <f>E12+(E12*D13)</f>
        <v>1.032455156297915</v>
      </c>
      <c r="F13" s="6">
        <f>E13-1</f>
        <v>3.2455156297914955E-2</v>
      </c>
      <c r="H13" s="6">
        <f>F13-F$6</f>
        <v>-1.5331918348405527E-2</v>
      </c>
    </row>
    <row r="14" spans="1:8" x14ac:dyDescent="0.2">
      <c r="A14" s="7">
        <v>41640</v>
      </c>
      <c r="B14" s="8">
        <v>268677</v>
      </c>
      <c r="C14" s="2">
        <f>B14-B13</f>
        <v>2699</v>
      </c>
      <c r="D14" s="6">
        <f>C14/B13</f>
        <v>1.0147455804615419E-2</v>
      </c>
      <c r="E14" s="6">
        <f>E13+(E13*D14)</f>
        <v>1.0429319493666953</v>
      </c>
      <c r="F14" s="6">
        <f>E14-1</f>
        <v>4.293194936669531E-2</v>
      </c>
      <c r="H14" s="6">
        <f>F14-F$7</f>
        <v>-2.9772342187783574E-2</v>
      </c>
    </row>
    <row r="15" spans="1:8" x14ac:dyDescent="0.2">
      <c r="C15" s="2"/>
      <c r="D15" s="6"/>
      <c r="E15" s="6"/>
      <c r="F15" s="6"/>
    </row>
    <row r="16" spans="1:8" x14ac:dyDescent="0.2">
      <c r="B16" s="9" t="s">
        <v>9</v>
      </c>
    </row>
    <row r="17" spans="1:8" x14ac:dyDescent="0.2">
      <c r="B17" s="5" t="s">
        <v>17</v>
      </c>
      <c r="C17" s="3" t="s">
        <v>0</v>
      </c>
      <c r="D17" s="3" t="s">
        <v>1</v>
      </c>
      <c r="E17" s="3" t="s">
        <v>2</v>
      </c>
      <c r="F17" s="3" t="s">
        <v>3</v>
      </c>
      <c r="H17" s="9" t="s">
        <v>14</v>
      </c>
    </row>
    <row r="18" spans="1:8" x14ac:dyDescent="0.2">
      <c r="A18" s="14">
        <v>40544</v>
      </c>
      <c r="B18" s="15">
        <v>502134</v>
      </c>
      <c r="C18" s="3"/>
      <c r="D18" s="3"/>
      <c r="E18" s="3">
        <v>1</v>
      </c>
      <c r="F18" s="3">
        <f>E18-1</f>
        <v>0</v>
      </c>
      <c r="H18" s="3">
        <f>F18-F$4</f>
        <v>0</v>
      </c>
    </row>
    <row r="19" spans="1:8" x14ac:dyDescent="0.2">
      <c r="A19" s="14">
        <v>40909</v>
      </c>
      <c r="B19" s="15">
        <v>510379</v>
      </c>
      <c r="C19" s="2">
        <f>B19-B18</f>
        <v>8245</v>
      </c>
      <c r="D19" s="6">
        <f>C19/B18</f>
        <v>1.6419919782368848E-2</v>
      </c>
      <c r="E19" s="6">
        <f>E18+(E18*D19)</f>
        <v>1.0164199197823689</v>
      </c>
      <c r="F19" s="6">
        <f t="shared" ref="F19:F21" si="4">E19-1</f>
        <v>1.6419919782368897E-2</v>
      </c>
      <c r="H19" s="6">
        <f>F19-F$5</f>
        <v>3.9653643905102065E-4</v>
      </c>
    </row>
    <row r="20" spans="1:8" x14ac:dyDescent="0.2">
      <c r="A20" s="14">
        <v>41275</v>
      </c>
      <c r="B20" s="15">
        <v>521155</v>
      </c>
      <c r="C20" s="2">
        <f t="shared" ref="C20:C21" si="5">B20-B19</f>
        <v>10776</v>
      </c>
      <c r="D20" s="6">
        <f t="shared" ref="D20:D21" si="6">C20/B19</f>
        <v>2.1113721371764906E-2</v>
      </c>
      <c r="E20" s="6">
        <f t="shared" ref="E20:E21" si="7">E19+(E19*D20)</f>
        <v>1.0378803267653656</v>
      </c>
      <c r="F20" s="6">
        <f t="shared" si="4"/>
        <v>3.7880326765365568E-2</v>
      </c>
      <c r="H20" s="6">
        <f>F20-F$6</f>
        <v>-9.9067478809549137E-3</v>
      </c>
    </row>
    <row r="21" spans="1:8" x14ac:dyDescent="0.2">
      <c r="A21" s="14">
        <v>41640</v>
      </c>
      <c r="B21" s="15">
        <v>532018</v>
      </c>
      <c r="C21" s="2">
        <f t="shared" si="5"/>
        <v>10863</v>
      </c>
      <c r="D21" s="6">
        <f t="shared" si="6"/>
        <v>2.0844086692058984E-2</v>
      </c>
      <c r="E21" s="6">
        <f t="shared" si="7"/>
        <v>1.0595139942724454</v>
      </c>
      <c r="F21" s="6">
        <f t="shared" si="4"/>
        <v>5.9513994272445414E-2</v>
      </c>
      <c r="H21" s="6">
        <f>F21-F$7</f>
        <v>-1.319029728203347E-2</v>
      </c>
    </row>
    <row r="23" spans="1:8" x14ac:dyDescent="0.2">
      <c r="B23" s="9" t="s">
        <v>11</v>
      </c>
      <c r="C23" s="3"/>
      <c r="D23" s="3"/>
      <c r="E23" s="3"/>
      <c r="F23" s="3"/>
    </row>
    <row r="24" spans="1:8" x14ac:dyDescent="0.2">
      <c r="B24" s="5" t="s">
        <v>17</v>
      </c>
      <c r="C24" s="3" t="s">
        <v>0</v>
      </c>
      <c r="D24" s="3" t="s">
        <v>1</v>
      </c>
      <c r="E24" s="3" t="s">
        <v>2</v>
      </c>
      <c r="F24" s="3" t="s">
        <v>3</v>
      </c>
      <c r="H24" s="9" t="s">
        <v>14</v>
      </c>
    </row>
    <row r="25" spans="1:8" x14ac:dyDescent="0.2">
      <c r="A25" s="4">
        <v>40544</v>
      </c>
      <c r="B25" s="1">
        <v>485638</v>
      </c>
      <c r="C25" s="3"/>
      <c r="D25" s="3"/>
      <c r="E25" s="3">
        <v>1</v>
      </c>
      <c r="F25" s="3">
        <f>E25-1</f>
        <v>0</v>
      </c>
      <c r="H25" s="3">
        <f>F25-F$4</f>
        <v>0</v>
      </c>
    </row>
    <row r="26" spans="1:8" x14ac:dyDescent="0.2">
      <c r="A26" s="4">
        <v>40909</v>
      </c>
      <c r="B26" s="1">
        <v>498005</v>
      </c>
      <c r="C26" s="2">
        <f>B26-B25</f>
        <v>12367</v>
      </c>
      <c r="D26" s="6">
        <f>C26/B25</f>
        <v>2.5465470165020036E-2</v>
      </c>
      <c r="E26" s="6">
        <f>E25+(E25*D26)</f>
        <v>1.0254654701650201</v>
      </c>
      <c r="F26" s="6">
        <f t="shared" ref="F26:F28" si="8">E26-1</f>
        <v>2.5465470165020099E-2</v>
      </c>
      <c r="H26" s="6">
        <f>F26-F$5</f>
        <v>9.4420868217022225E-3</v>
      </c>
    </row>
    <row r="27" spans="1:8" x14ac:dyDescent="0.2">
      <c r="A27" s="4">
        <v>41275</v>
      </c>
      <c r="B27" s="1">
        <v>502221</v>
      </c>
      <c r="C27" s="2">
        <f t="shared" ref="C27:C28" si="9">B27-B26</f>
        <v>4216</v>
      </c>
      <c r="D27" s="6">
        <f t="shared" ref="D27:D28" si="10">C27/B26</f>
        <v>8.4657784560395986E-3</v>
      </c>
      <c r="E27" s="6">
        <f t="shared" ref="E27:E28" si="11">E26+(E26*D27)</f>
        <v>1.0341468336497557</v>
      </c>
      <c r="F27" s="6">
        <f t="shared" si="8"/>
        <v>3.4146833649755681E-2</v>
      </c>
      <c r="H27" s="6">
        <f>F27-F$6</f>
        <v>-1.3640240996564801E-2</v>
      </c>
    </row>
    <row r="28" spans="1:8" x14ac:dyDescent="0.2">
      <c r="A28" s="4">
        <v>41640</v>
      </c>
      <c r="B28" s="1">
        <v>504159</v>
      </c>
      <c r="C28" s="2">
        <f t="shared" si="9"/>
        <v>1938</v>
      </c>
      <c r="D28" s="6">
        <f t="shared" si="10"/>
        <v>3.8588589485505386E-3</v>
      </c>
      <c r="E28" s="6">
        <f t="shared" si="11"/>
        <v>1.0381374604129003</v>
      </c>
      <c r="F28" s="6">
        <f t="shared" si="8"/>
        <v>3.8137460412900337E-2</v>
      </c>
      <c r="H28" s="6">
        <f>F28-F$7</f>
        <v>-3.4566831141578547E-2</v>
      </c>
    </row>
    <row r="29" spans="1:8" s="3" customFormat="1" x14ac:dyDescent="0.2">
      <c r="A29" s="4"/>
      <c r="B29" s="1"/>
    </row>
    <row r="30" spans="1:8" s="3" customFormat="1" x14ac:dyDescent="0.2">
      <c r="A30" s="4"/>
      <c r="B30" s="10" t="s">
        <v>12</v>
      </c>
    </row>
    <row r="31" spans="1:8" s="3" customFormat="1" x14ac:dyDescent="0.2">
      <c r="B31" s="5" t="s">
        <v>17</v>
      </c>
      <c r="C31" s="3" t="s">
        <v>0</v>
      </c>
      <c r="D31" s="3" t="s">
        <v>1</v>
      </c>
      <c r="E31" s="3" t="s">
        <v>2</v>
      </c>
      <c r="F31" s="3" t="s">
        <v>3</v>
      </c>
      <c r="H31" s="9" t="s">
        <v>14</v>
      </c>
    </row>
    <row r="32" spans="1:8" s="3" customFormat="1" x14ac:dyDescent="0.2">
      <c r="A32" s="4">
        <v>40544</v>
      </c>
      <c r="B32" s="16">
        <v>213453</v>
      </c>
      <c r="E32" s="3">
        <v>1</v>
      </c>
      <c r="F32" s="3">
        <f>E32-1</f>
        <v>0</v>
      </c>
      <c r="H32" s="3">
        <f>F32-F$4</f>
        <v>0</v>
      </c>
    </row>
    <row r="33" spans="1:8" s="3" customFormat="1" x14ac:dyDescent="0.2">
      <c r="A33" s="4">
        <v>40909</v>
      </c>
      <c r="B33" s="16">
        <v>217440</v>
      </c>
      <c r="C33" s="2">
        <f>B33-B32</f>
        <v>3987</v>
      </c>
      <c r="D33" s="6">
        <f>C33/B32</f>
        <v>1.8678584981237086E-2</v>
      </c>
      <c r="E33" s="6">
        <f>E32+(E32*D33)</f>
        <v>1.018678584981237</v>
      </c>
      <c r="F33" s="6">
        <f t="shared" ref="F33:F35" si="12">E33-1</f>
        <v>1.8678584981236979E-2</v>
      </c>
      <c r="H33" s="6">
        <f>F33-F$5</f>
        <v>2.6552016379191024E-3</v>
      </c>
    </row>
    <row r="34" spans="1:8" s="3" customFormat="1" x14ac:dyDescent="0.2">
      <c r="A34" s="4">
        <v>41275</v>
      </c>
      <c r="B34" s="16">
        <v>211896</v>
      </c>
      <c r="C34" s="2">
        <f t="shared" ref="C34:C35" si="13">B34-B33</f>
        <v>-5544</v>
      </c>
      <c r="D34" s="6">
        <f t="shared" ref="D34:D35" si="14">C34/B33</f>
        <v>-2.5496688741721854E-2</v>
      </c>
      <c r="E34" s="6">
        <f t="shared" ref="E34:E35" si="15">E33+(E33*D34)</f>
        <v>0.99270565417211276</v>
      </c>
      <c r="F34" s="6">
        <f t="shared" si="12"/>
        <v>-7.2943458278872386E-3</v>
      </c>
      <c r="H34" s="6">
        <f>F34-F$6</f>
        <v>-5.5081420474207721E-2</v>
      </c>
    </row>
    <row r="35" spans="1:8" s="3" customFormat="1" x14ac:dyDescent="0.2">
      <c r="A35" s="4">
        <v>41640</v>
      </c>
      <c r="B35" s="16">
        <v>215968</v>
      </c>
      <c r="C35" s="2">
        <f t="shared" si="13"/>
        <v>4072</v>
      </c>
      <c r="D35" s="6">
        <f t="shared" si="14"/>
        <v>1.9216974364782723E-2</v>
      </c>
      <c r="E35" s="6">
        <f t="shared" si="15"/>
        <v>1.0117824532801132</v>
      </c>
      <c r="F35" s="6">
        <f t="shared" si="12"/>
        <v>1.1782453280113181E-2</v>
      </c>
      <c r="H35" s="6">
        <f>F35-F$7</f>
        <v>-6.0921838274365703E-2</v>
      </c>
    </row>
    <row r="36" spans="1:8" s="3" customFormat="1" x14ac:dyDescent="0.2">
      <c r="A36" s="4"/>
      <c r="B36" s="1"/>
    </row>
    <row r="39" spans="1:8" x14ac:dyDescent="0.2">
      <c r="A39" t="s">
        <v>4</v>
      </c>
    </row>
    <row r="40" spans="1:8" x14ac:dyDescent="0.2">
      <c r="A40" s="9" t="s">
        <v>7</v>
      </c>
    </row>
    <row r="41" spans="1:8" x14ac:dyDescent="0.2">
      <c r="A41" s="9" t="s">
        <v>8</v>
      </c>
      <c r="H41">
        <v>0</v>
      </c>
    </row>
    <row r="42" spans="1:8" x14ac:dyDescent="0.2">
      <c r="A42" s="9" t="s">
        <v>10</v>
      </c>
      <c r="H42">
        <v>0</v>
      </c>
    </row>
    <row r="43" spans="1:8" x14ac:dyDescent="0.2">
      <c r="A43" s="9" t="s">
        <v>13</v>
      </c>
      <c r="H43">
        <v>0</v>
      </c>
    </row>
    <row r="44" spans="1:8" x14ac:dyDescent="0.2">
      <c r="H44">
        <v>0</v>
      </c>
    </row>
    <row r="49" spans="1:1" x14ac:dyDescent="0.2">
      <c r="A49" s="17" t="s">
        <v>15</v>
      </c>
    </row>
  </sheetData>
  <phoneticPr fontId="0" type="noConversion"/>
  <hyperlinks>
    <hyperlink ref="A49" r:id="rId1"/>
  </hyperlinks>
  <pageMargins left="0.75" right="0.75" top="1" bottom="1" header="0.5" footer="0.5"/>
  <pageSetup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2015-07-24T01:52:57Z</dcterms:created>
  <dcterms:modified xsi:type="dcterms:W3CDTF">2015-07-26T21:52:52Z</dcterms:modified>
</cp:coreProperties>
</file>